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81" documentId="13_ncr:1_{F6CB121F-512D-4AA6-A0C1-0FB36C537598}" xr6:coauthVersionLast="47" xr6:coauthVersionMax="47" xr10:uidLastSave="{B7FA89C0-7A8D-4D14-82DE-6F048EBBC47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<sst xmlns="http://schemas.openxmlformats.org/spreadsheetml/2006/main" count="178580" uniqueCount="39074">
  <si>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</si>
  <si>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</si>
  <si>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</si>
  <si>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</si>
  <si>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</si>
  <si>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</si>
  <si>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</si>
  <si>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</si>
  <si>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</si>
  <si>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</si>
  <si>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</si>
  <si>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</si>
  <si>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</si>
  <si>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</si>
  <si>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</si>
  <si>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</si>
  <si>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</si>
  <si>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</si>
  <si>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</si>
  <si>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</si>
  <si>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</si>
  <si>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</si>
  <si>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</si>
  <si>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</si>
  <si>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</si>
  <si>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</si>
  <si>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</si>
  <si>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</si>
  <si>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</si>
  <si>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</si>
  <si>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</si>
  <si>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</si>
  <si>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</si>
  <si>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</si>
  <si>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</si>
  <si>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</si>
  <si>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</si>
  <si>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</si>
  <si>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</si>
  <si>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</si>
  <si>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</si>
  <si>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</si>
  <si>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</si>
  <si>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</si>
  <si>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</si>
  <si>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</si>
  <si>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</si>
  <si>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</si>
  <si>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</si>
  <si>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</si>
  <si>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</si>
  <si>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</si>
  <si>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</si>
  <si>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</si>
  <si>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</si>
  <si>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</si>
  <si>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</si>
  <si>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</si>
  <si>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</si>
  <si>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</si>
  <si>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</si>
  <si>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</si>
  <si>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</si>
  <si>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</si>
  <si>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</si>
  <si>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</si>
  <si>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</si>
  <si>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</si>
  <si>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</si>
  <si>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</si>
  <si>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</si>
  <si>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</si>
  <si>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</si>
  <si>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</si>
  <si>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</si>
  <si>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</si>
  <si>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</si>
  <si>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</si>
  <si>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</si>
  <si>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</si>
  <si>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</si>
  <si>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</si>
  <si>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</si>
  <si>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</si>
  <si>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</si>
  <si>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</si>
  <si>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</si>
  <si>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</si>
  <si>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</si>
  <si>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</si>
  <si>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</si>
  <si>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</si>
  <si>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</si>
  <si>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</si>
  <si>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</si>
  <si>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</si>
  <si>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</si>
  <si>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</si>
  <si>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</si>
  <si>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</si>
  <si>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</si>
  <si>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</si>
  <si>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</si>
  <si>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</si>
  <si>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</si>
  <si>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</si>
  <si>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</si>
  <si>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</si>
  <si>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</si>
  <si>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</si>
  <si>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</si>
  <si>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</si>
  <si>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</si>
  <si>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</si>
  <si>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</si>
  <si>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</si>
  <si>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</si>
  <si>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</si>
  <si>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</si>
  <si>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</si>
  <si>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</si>
  <si>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</si>
  <si>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</si>
  <si>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</si>
  <si>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</si>
  <si>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</si>
  <si>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</si>
  <si>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</si>
  <si>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</si>
  <si>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</si>
  <si>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</si>
  <si>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</si>
  <si>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</si>
  <si>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</si>
  <si>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</si>
  <si>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</si>
  <si>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</si>
  <si>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</si>
  <si>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</si>
  <si>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</si>
  <si>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</si>
  <si>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</si>
  <si>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</si>
  <si>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</si>
  <si>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</si>
  <si>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</si>
  <si>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</si>
  <si>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</si>
  <si>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</si>
  <si>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</si>
  <si>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</si>
  <si>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</si>
  <si>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</si>
  <si>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</si>
  <si>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</si>
  <si>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</si>
  <si>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</si>
  <si>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</si>
  <si>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</si>
  <si>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</si>
  <si>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</si>
  <si>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</si>
  <si>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</si>
  <si>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</si>
  <si>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</si>
  <si>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</si>
  <si>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</si>
  <si>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</si>
  <si>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</si>
  <si>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</si>
  <si>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</si>
  <si>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</si>
  <si>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</si>
  <si>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</si>
  <si>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</si>
  <si>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</si>
  <si>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</si>
  <si>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</si>
  <si>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</si>
  <si>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</si>
  <si>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</si>
  <si>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</si>
  <si>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</si>
  <si>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</si>
  <si>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</si>
  <si>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</si>
  <si>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</si>
  <si>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</si>
  <si>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</si>
  <si>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</si>
  <si>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</si>
  <si>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</si>
  <si>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</si>
  <si>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</si>
  <si>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</si>
  <si>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</si>
  <si>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</si>
  <si>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</si>
  <si>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</si>
  <si>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</si>
  <si>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</si>
  <si>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</si>
  <si>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</si>
  <si>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</si>
  <si>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</si>
  <si>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</si>
  <si>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</si>
  <si>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</si>
  <si>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</si>
  <si>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</si>
  <si>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</si>
  <si>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</si>
  <si>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</si>
  <si>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</si>
  <si>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</si>
  <si>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</si>
  <si>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</si>
  <si>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</si>
  <si>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</si>
  <si>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</si>
  <si>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</si>
  <si>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</si>
  <si>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</si>
  <si>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</si>
  <si>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</si>
  <si>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</si>
  <si>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</si>
  <si>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</si>
  <si>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</si>
  <si>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</si>
  <si>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</si>
  <si>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</si>
  <si>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</si>
  <si>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</si>
  <si>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</si>
  <si>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</si>
  <si>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</si>
  <si>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</si>
  <si>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</si>
  <si>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</si>
  <si>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</si>
  <si>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</si>
  <si>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</si>
  <si>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</si>
  <si>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</si>
  <si>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</si>
  <si>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</si>
  <si>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</si>
  <si>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</si>
  <si>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</si>
  <si>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</si>
  <si>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</si>
  <si>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</si>
  <si>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</si>
  <si>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</si>
  <si>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</si>
  <si>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</si>
  <si>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</si>
  <si>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</si>
  <si>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</si>
  <si>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</si>
  <si>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</si>
  <si>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</si>
  <si>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</si>
  <si>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</si>
  <si>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</si>
  <si>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</si>
  <si>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</si>
  <si>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</si>
  <si>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</si>
  <si>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</si>
  <si>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</si>
  <si>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</si>
  <si>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</si>
  <si>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</si>
  <si>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</si>
  <si>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</si>
  <si>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</si>
  <si>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</si>
  <si>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</si>
  <si>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</si>
  <si>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</si>
  <si>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</si>
  <si>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</si>
  <si>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</si>
  <si>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</si>
  <si>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</si>
  <si>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</si>
  <si>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</si>
  <si>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</si>
  <si>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</si>
  <si>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</si>
  <si>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</si>
  <si>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</si>
  <si>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</si>
  <si>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</si>
  <si>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</si>
  <si>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</si>
  <si>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</si>
  <si>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</si>
  <si>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</si>
  <si>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</si>
  <si>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</si>
  <si>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</si>
  <si>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</si>
  <si>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</si>
  <si>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</si>
  <si>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</si>
  <si>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</si>
  <si>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</si>
  <si>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</si>
  <si>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</si>
  <si>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</si>
  <si>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</si>
  <si>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</si>
  <si>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</si>
  <si>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</si>
  <si>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</si>
  <si>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</si>
  <si>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</si>
  <si>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</si>
  <si>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</si>
  <si>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</si>
  <si>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</si>
  <si>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</si>
  <si>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</si>
  <si>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</si>
  <si>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</si>
  <si>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</si>
  <si>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</si>
  <si>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</si>
  <si>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</si>
  <si>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</si>
  <si>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</si>
  <si>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</si>
  <si>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</si>
  <si>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</si>
  <si>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</si>
  <si>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</si>
  <si>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</si>
  <si>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</si>
  <si>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</si>
  <si>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</si>
  <si>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</si>
  <si>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</si>
  <si>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</si>
  <si>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</si>
  <si>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</si>
  <si>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</si>
  <si>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</si>
  <si>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</si>
  <si>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</si>
  <si>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</si>
  <si>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</si>
  <si>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</si>
  <si>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</si>
  <si>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</si>
  <si>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</si>
  <si>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</si>
  <si>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</si>
  <si>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</si>
  <si>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</si>
  <si>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</si>
  <si>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</si>
  <si>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</si>
  <si>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</si>
  <si>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</si>
  <si>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</si>
  <si>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</si>
  <si>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</si>
  <si>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</si>
  <si>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</si>
  <si>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</si>
  <si>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</si>
  <si>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</si>
  <si>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</si>
  <si>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</si>
  <si>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</si>
  <si>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</si>
  <si>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</si>
  <si>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</si>
  <si>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</si>
  <si>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</si>
  <si>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</si>
  <si>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</si>
  <si>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</si>
  <si>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</si>
  <si>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</si>
  <si>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</si>
  <si>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</si>
  <si>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</si>
  <si>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</si>
  <si>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</si>
  <si>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</si>
  <si>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</si>
  <si>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</si>
  <si>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</si>
  <si>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</si>
  <si>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</si>
  <si>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</si>
  <si>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</si>
  <si>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</si>
  <si>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</si>
  <si>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</si>
  <si>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</si>
  <si>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</si>
  <si>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</si>
  <si>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</si>
  <si>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</si>
  <si>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</si>
  <si>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</si>
  <si>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</si>
  <si>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</si>
  <si>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</si>
  <si>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</si>
  <si>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</si>
  <si>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</si>
  <si>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</si>
  <si>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</si>
  <si>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</si>
  <si>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</si>
  <si>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</si>
  <si>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</si>
  <si>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</si>
  <si>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</si>
  <si>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</si>
  <si>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</si>
  <si>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</si>
  <si>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</si>
  <si>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</si>
  <si>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</si>
  <si>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</si>
  <si>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</si>
  <si>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</si>
  <si>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</si>
  <si>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</si>
  <si>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</si>
  <si>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</si>
  <si>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</si>
  <si>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</si>
  <si>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</si>
  <si>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</si>
  <si>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</si>
  <si>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</si>
  <si>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</si>
  <si>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</si>
  <si>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</si>
  <si>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</si>
  <si>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</si>
  <si>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</si>
  <si>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</si>
  <si>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</si>
  <si>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</si>
  <si>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</si>
  <si>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</si>
  <si>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</si>
  <si>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</si>
  <si>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</si>
  <si>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</si>
  <si>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</si>
  <si>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</si>
  <si>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</si>
  <si>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</si>
  <si>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</si>
  <si>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</si>
  <si>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</si>
  <si>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</si>
  <si>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</si>
  <si>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</si>
  <si>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</si>
  <si>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</si>
  <si>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</si>
  <si>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</si>
  <si>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</si>
  <si>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</si>
  <si>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</si>
  <si>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</si>
  <si>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</si>
  <si>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</si>
  <si>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</si>
  <si>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</si>
  <si>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</si>
  <si>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</si>
  <si>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</si>
  <si>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</si>
  <si>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</si>
  <si>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</si>
  <si>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</si>
  <si>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</si>
  <si>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</si>
  <si>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</si>
  <si>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</si>
  <si>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</si>
  <si>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</si>
  <si>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</si>
  <si>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</si>
  <si>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</si>
  <si>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</si>
  <si>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</si>
  <si>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</si>
  <si>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</si>
  <si>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</si>
  <si>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</si>
  <si>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</si>
  <si>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</si>
  <si>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</si>
  <si>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</si>
  <si>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</si>
  <si>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</si>
  <si>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</si>
  <si>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</si>
  <si>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</si>
  <si>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</si>
  <si>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</si>
  <si>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</si>
  <si>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</si>
  <si>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</si>
  <si>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</si>
  <si>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</si>
  <si>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</si>
  <si>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</si>
  <si>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</si>
  <si>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</si>
  <si>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</si>
  <si>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</si>
  <si>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</si>
  <si>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</si>
  <si>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</si>
  <si>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</si>
  <si>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</si>
  <si>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</si>
  <si>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</si>
  <si>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</si>
  <si>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</si>
  <si>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</si>
  <si>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</si>
  <si>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</si>
  <si>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</si>
  <si>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</si>
  <si>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</si>
  <si>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</si>
  <si>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</si>
  <si>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</si>
  <si>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</si>
  <si>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</si>
  <si>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</si>
  <si>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</si>
  <si>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</si>
  <si>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</si>
  <si>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</si>
  <si>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</si>
  <si>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</si>
  <si>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</si>
  <si>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</si>
  <si>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</si>
  <si>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</si>
  <si>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</si>
  <si>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</si>
  <si>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</si>
  <si>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</si>
  <si>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</si>
  <si>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</si>
  <si>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</si>
  <si>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</si>
  <si>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</si>
  <si>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</si>
  <si>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</si>
  <si>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</si>
  <si>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</si>
  <si>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</si>
  <si>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</si>
  <si>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</si>
  <si>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</si>
  <si>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</si>
  <si>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</si>
  <si>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</si>
  <si>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</si>
  <si>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</si>
  <si>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</si>
  <si>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</si>
  <si>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</si>
  <si>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</si>
  <si>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</si>
  <si>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</si>
  <si>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</si>
  <si>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</si>
  <si>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</si>
  <si>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</si>
  <si>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</si>
  <si>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</si>
  <si>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</si>
  <si>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</si>
  <si>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</si>
  <si>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</si>
  <si>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</si>
  <si>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</si>
  <si>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</si>
  <si>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</si>
  <si>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</si>
  <si>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</si>
  <si>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</si>
  <si>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</si>
  <si>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</si>
  <si>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</si>
  <si>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</si>
  <si>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</si>
  <si>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</si>
  <si>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</si>
  <si>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</si>
  <si>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</si>
  <si>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</si>
  <si>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</si>
  <si>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</si>
  <si>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</si>
  <si>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</si>
  <si>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</si>
  <si>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</si>
  <si>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</si>
  <si>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</si>
  <si>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</si>
  <si>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</si>
  <si>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</si>
  <si>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</si>
  <si>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</si>
  <si>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</si>
  <si>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</si>
  <si>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</si>
  <si>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</si>
  <si>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</si>
  <si>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</si>
  <si>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</si>
  <si>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</si>
  <si>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</si>
  <si>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</si>
  <si>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</si>
  <si>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</si>
  <si>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</si>
  <si>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</si>
  <si>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</si>
  <si>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</si>
  <si>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</si>
  <si>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</si>
  <si>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</si>
  <si>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</si>
  <si>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</si>
  <si>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</si>
  <si>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</si>
  <si>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</si>
  <si>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</si>
  <si>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</si>
  <si>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</si>
  <si>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</si>
  <si>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</si>
  <si>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</si>
  <si>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</si>
  <si>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</si>
  <si>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</si>
  <si>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</si>
  <si>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</si>
  <si>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</si>
  <si>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</si>
  <si>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</si>
  <si>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</si>
  <si>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</si>
  <si>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</si>
  <si>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</si>
  <si>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</si>
  <si>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</si>
  <si>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</si>
  <si>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</si>
  <si>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</si>
  <si>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</si>
  <si>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</si>
  <si>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</si>
  <si>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</si>
  <si>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</si>
  <si>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</si>
  <si>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</si>
  <si>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</si>
  <si>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</si>
  <si>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</si>
  <si>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</si>
  <si>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</si>
  <si>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</si>
  <si>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</si>
  <si>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</si>
  <si>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</si>
  <si>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</si>
  <si>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</si>
  <si>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</si>
  <si>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</si>
  <si>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</si>
  <si>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</si>
  <si>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</si>
  <si>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</si>
  <si>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</si>
  <si>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</si>
  <si>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</si>
  <si>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</si>
  <si>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</si>
  <si>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</si>
  <si>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</si>
  <si>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</si>
  <si>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</si>
  <si>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</si>
  <si>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</si>
  <si>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</si>
  <si>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</si>
  <si>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</si>
  <si>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</si>
  <si>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</si>
  <si>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</si>
  <si>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</si>
  <si>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</si>
  <si>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</si>
  <si>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</si>
  <si>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</si>
  <si>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</si>
  <si>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</si>
  <si>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</si>
  <si>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</si>
  <si>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</si>
  <si>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</si>
  <si>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</si>
  <si>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</si>
  <si>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</si>
  <si>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</si>
  <si>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</si>
  <si>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</si>
  <si>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</si>
  <si>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</si>
  <si>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</si>
  <si>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</si>
  <si>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</si>
  <si>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</si>
  <si>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</si>
  <si>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</si>
  <si>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</si>
  <si>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</si>
  <si>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</si>
  <si>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</si>
  <si>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</si>
  <si>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</si>
  <si>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</si>
  <si>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</si>
  <si>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</si>
  <si>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</si>
  <si>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</si>
  <si>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</si>
  <si>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</si>
  <si>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</si>
  <si>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</si>
  <si>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</si>
  <si>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</si>
  <si>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</si>
  <si>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</si>
  <si>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</si>
  <si>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</si>
  <si>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</si>
  <si>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</si>
  <si>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</si>
  <si>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</si>
  <si>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</si>
  <si>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</si>
  <si>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</si>
  <si>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</si>
  <si>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</si>
  <si>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</si>
  <si>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</si>
  <si>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</si>
  <si>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</si>
  <si>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</si>
  <si>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</si>
  <si>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</si>
  <si>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</si>
  <si>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</si>
  <si>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</si>
  <si>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</si>
  <si>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</si>
  <si>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</si>
  <si>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</si>
  <si>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</si>
  <si>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</si>
  <si>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</si>
  <si>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</si>
  <si>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</si>
  <si>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</si>
  <si>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</si>
  <si>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</si>
  <si>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</si>
  <si>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</si>
  <si>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</si>
  <si>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</si>
  <si>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</si>
  <si>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</si>
  <si>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</si>
  <si>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</si>
  <si>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</si>
  <si>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</si>
  <si>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</si>
  <si>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</si>
  <si>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</si>
  <si>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</si>
  <si>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</si>
  <si>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</si>
  <si>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</si>
  <si>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</si>
  <si>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</si>
  <si>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</si>
  <si>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</si>
  <si>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</si>
  <si>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</si>
  <si>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</si>
  <si>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</si>
  <si>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</si>
  <si>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</si>
  <si>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</si>
  <si>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</si>
  <si>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</si>
  <si>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</si>
  <si>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</si>
  <si>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</si>
  <si>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</si>
  <si>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</si>
  <si>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</si>
  <si>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</si>
  <si>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</si>
  <si>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</si>
  <si>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</si>
  <si>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</si>
  <si>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</si>
  <si>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</si>
  <si>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</si>
  <si>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</si>
  <si>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</si>
  <si>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</si>
  <si>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</si>
  <si>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</si>
  <si>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</si>
  <si>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</si>
  <si>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</si>
  <si>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</si>
  <si>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</si>
  <si>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</si>
  <si>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</si>
  <si>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</si>
  <si>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</si>
  <si>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</si>
  <si>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</si>
  <si>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</si>
  <si>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</si>
  <si>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</si>
  <si>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</si>
  <si>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</si>
  <si>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</si>
  <si>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</si>
  <si>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</si>
  <si>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</si>
  <si>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</si>
  <si>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</si>
  <si>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</si>
  <si>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</si>
  <si>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</si>
  <si>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</si>
  <si>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</si>
  <si>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</si>
  <si>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</si>
  <si>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</si>
  <si>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</si>
  <si>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</si>
  <si>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</si>
  <si>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</si>
  <si>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</si>
  <si>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</si>
  <si>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</si>
  <si>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</si>
  <si>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</si>
  <si>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</si>
  <si>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</si>
  <si>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</si>
  <si>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</si>
  <si>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</si>
  <si>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</si>
  <si>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</si>
  <si>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</si>
  <si>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</si>
  <si>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</si>
  <si>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</si>
  <si>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</si>
  <si>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</si>
  <si>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</si>
  <si>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</si>
  <si>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</si>
  <si>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</si>
  <si>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</si>
  <si>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</si>
  <si>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</si>
  <si>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</si>
  <si>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</si>
  <si>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</si>
  <si>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</si>
  <si>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</si>
  <si>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</si>
  <si>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</si>
  <si>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</si>
  <si>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</si>
  <si>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</si>
  <si>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</si>
  <si>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</si>
  <si>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</si>
  <si>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</si>
  <si>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</si>
  <si>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</si>
  <si>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</si>
  <si>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</si>
  <si>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</si>
  <si>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</si>
  <si>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</si>
  <si>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</si>
  <si>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</si>
  <si>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</si>
  <si>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</si>
  <si>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</si>
  <si>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</si>
  <si>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</si>
  <si>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</si>
  <si>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</si>
  <si>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</si>
  <si>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</si>
  <si>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</si>
  <si>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</si>
  <si>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</si>
  <si>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</si>
  <si>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</si>
  <si>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</si>
  <si>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</si>
  <si>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</si>
  <si>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</si>
  <si>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</si>
  <si>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</si>
  <si>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</si>
  <si>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</si>
  <si>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</si>
  <si>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</si>
  <si>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</si>
  <si>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</si>
  <si>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</si>
  <si>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</si>
  <si>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</si>
  <si>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</si>
  <si>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</si>
  <si>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</si>
  <si>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</si>
  <si>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</si>
  <si>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</si>
  <si>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</si>
  <si>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</si>
  <si>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</si>
  <si>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</si>
  <si>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</si>
  <si>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</si>
  <si>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</si>
  <si>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</si>
  <si>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</si>
  <si>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</si>
  <si>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</si>
  <si>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</si>
  <si>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</si>
  <si>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</si>
  <si>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</si>
  <si>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</si>
  <si>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</si>
  <si>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</si>
  <si>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</si>
  <si>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</si>
  <si>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</si>
  <si>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</si>
  <si>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</si>
  <si>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</si>
  <si>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</si>
  <si>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</si>
  <si>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</si>
  <si>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</si>
  <si>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</si>
  <si>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</si>
  <si>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</si>
  <si>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</si>
  <si>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</si>
  <si>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</si>
  <si>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</si>
  <si>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</si>
  <si>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</si>
  <si>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</si>
  <si>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</si>
  <si>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</si>
  <si>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</si>
  <si>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</si>
  <si>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</si>
  <si>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</si>
  <si>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</si>
  <si>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</si>
  <si>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</si>
  <si>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</si>
  <si>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</si>
  <si>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</si>
  <si>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</si>
  <si>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</si>
  <si>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</si>
  <si>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</si>
  <si>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</si>
  <si>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</si>
  <si>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</si>
  <si>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</si>
  <si>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</si>
  <si>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</si>
  <si>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</si>
  <si>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</si>
  <si>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</si>
  <si>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</si>
  <si>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</si>
  <si>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</si>
  <si>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</si>
  <si>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</si>
  <si>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</si>
  <si>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</si>
  <si>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</si>
  <si>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</si>
  <si>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</si>
  <si>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</si>
  <si>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</si>
  <si>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</si>
  <si>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</si>
  <si>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</si>
  <si>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</si>
  <si>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</si>
  <si>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</si>
  <si>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</si>
  <si>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</si>
  <si>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</si>
  <si>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</si>
  <si>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</si>
  <si>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</si>
  <si>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</si>
  <si>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</si>
  <si>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</si>
  <si>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</si>
  <si>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</si>
  <si>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</si>
  <si>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</si>
  <si>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</si>
  <si>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</si>
  <si>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</si>
  <si>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</si>
  <si>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</si>
  <si>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</si>
  <si>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</si>
  <si>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</si>
  <si>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</si>
  <si>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</si>
  <si>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</si>
  <si>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</si>
  <si>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</si>
  <si>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</si>
  <si>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</si>
  <si>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</si>
  <si>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</si>
  <si>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</si>
  <si>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</si>
  <si>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</si>
  <si>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</si>
  <si>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</si>
  <si>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</si>
  <si>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</si>
  <si>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</si>
  <si>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</si>
  <si>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</si>
  <si>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</si>
  <si>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</si>
  <si>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</si>
  <si>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</si>
  <si>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</si>
  <si>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</si>
  <si>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</si>
  <si>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</si>
  <si>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</si>
  <si>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</si>
  <si>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</si>
  <si>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</si>
  <si>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</si>
  <si>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</si>
  <si>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</si>
  <si>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</si>
  <si>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</si>
  <si>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</si>
  <si>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</si>
  <si>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</si>
  <si>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</si>
  <si>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</si>
  <si>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</si>
  <si>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</si>
  <si>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</si>
  <si>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</si>
  <si>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</si>
  <si>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</si>
  <si>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</si>
  <si>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</si>
  <si>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</si>
  <si>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</si>
  <si>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</si>
  <si>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</si>
  <si>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</si>
  <si>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</si>
  <si>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</si>
  <si>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</si>
  <si>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</si>
  <si>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</si>
  <si>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</si>
  <si>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</si>
  <si>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</si>
  <si>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</si>
  <si>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</si>
  <si>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</si>
  <si>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</si>
  <si>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</si>
  <si>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</si>
  <si>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</si>
  <si>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</si>
  <si>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</si>
  <si>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</si>
  <si>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</si>
  <si>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</si>
  <si>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</si>
  <si>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</si>
  <si>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</si>
  <si>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</si>
  <si>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</si>
  <si>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</si>
  <si>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</si>
  <si>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</si>
  <si>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</si>
  <si>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</si>
  <si>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</si>
  <si>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</si>
  <si>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</si>
  <si>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</si>
  <si>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</si>
  <si>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</si>
  <si>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</si>
  <si>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</si>
  <si>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</si>
  <si>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</si>
  <si>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</si>
  <si>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</si>
  <si>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</si>
  <si>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</si>
  <si>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</si>
  <si>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</si>
  <si>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</si>
  <si>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</si>
  <si>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</si>
  <si>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</si>
  <si>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</si>
  <si>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</si>
  <si>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</si>
  <si>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</si>
  <si>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</si>
  <si>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</si>
  <si>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</si>
  <si>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</si>
  <si>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</si>
  <si>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</si>
  <si>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</si>
  <si>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</si>
  <si>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</si>
  <si>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</si>
  <si>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</si>
  <si>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</si>
  <si>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</si>
  <si>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</si>
  <si>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</si>
  <si>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</si>
  <si>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</si>
  <si>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</si>
  <si>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</si>
  <si>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</si>
  <si>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</si>
  <si>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</si>
  <si>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</si>
  <si>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</si>
  <si>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</si>
  <si>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</si>
  <si>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</si>
  <si>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</si>
  <si>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</si>
  <si>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</si>
  <si>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</si>
  <si>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</si>
  <si>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</si>
  <si>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</si>
  <si>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</si>
  <si>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</si>
  <si>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</si>
  <si>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</si>
  <si>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</si>
  <si>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</si>
  <si>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</si>
  <si>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</si>
  <si>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</si>
  <si>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</si>
  <si>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</si>
  <si>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</si>
  <si>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</si>
  <si>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</si>
  <si>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</si>
  <si>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</si>
  <si>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</si>
  <si>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</si>
  <si>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</si>
  <si>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</si>
  <si>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</si>
  <si>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</si>
  <si>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</si>
  <si>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</si>
  <si>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</si>
  <si>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</si>
  <si>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</si>
  <si>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</si>
  <si>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</si>
  <si>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</si>
  <si>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</si>
  <si>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</si>
  <si>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</si>
  <si>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</si>
  <si>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</si>
  <si>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</si>
  <si>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</si>
  <si>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</si>
  <si>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</si>
  <si>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</si>
  <si>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</si>
  <si>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</si>
  <si>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</si>
  <si>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</si>
  <si>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</si>
  <si>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</si>
  <si>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</si>
  <si>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</si>
  <si>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</si>
  <si>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</si>
  <si>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</si>
  <si>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</si>
  <si>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</si>
  <si>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</si>
  <si>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</si>
  <si>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</si>
  <si>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</si>
  <si>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</si>
  <si>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</si>
  <si>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</si>
  <si>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</si>
  <si>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</si>
  <si>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</si>
  <si>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</si>
  <si>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</si>
  <si>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</si>
  <si>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</si>
  <si>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</si>
  <si>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</si>
  <si>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</si>
  <si>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</si>
  <si>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</si>
  <si>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</si>
  <si>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</si>
  <si>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</si>
  <si>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</si>
  <si>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</si>
  <si>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</si>
  <si>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</si>
  <si>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</si>
  <si>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</si>
  <si>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</si>
  <si>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</si>
  <si>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</si>
  <si>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</si>
  <si>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</si>
  <si>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</si>
  <si>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</si>
  <si>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</si>
  <si>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</si>
  <si>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</si>
  <si>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</si>
  <si>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</si>
  <si>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</si>
  <si>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</si>
  <si>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</si>
  <si>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</si>
  <si>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</si>
  <si>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</si>
  <si>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</si>
  <si>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</si>
  <si>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</si>
  <si>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</si>
  <si>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</si>
  <si>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</si>
  <si>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</si>
  <si>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</si>
  <si>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</si>
  <si>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</si>
  <si>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</si>
  <si>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</si>
  <si>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</si>
  <si>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</si>
  <si>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</si>
  <si>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</si>
  <si>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</si>
  <si>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</si>
  <si>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</si>
  <si>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</si>
  <si>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</si>
  <si>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</si>
  <si>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</si>
  <si>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</si>
  <si>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</si>
  <si>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</si>
  <si>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</si>
  <si>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</si>
  <si>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</si>
  <si>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</si>
  <si>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</si>
  <si>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</si>
  <si>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</si>
  <si>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</si>
  <si>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</si>
  <si>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</si>
  <si>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</si>
  <si>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</si>
  <si>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</si>
  <si>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</si>
  <si>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</si>
  <si>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</si>
  <si>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</si>
  <si>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</si>
  <si>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</si>
  <si>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</si>
  <si>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</si>
  <si>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</si>
  <si>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</si>
  <si>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</si>
  <si>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</si>
  <si>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</si>
  <si>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</si>
  <si>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</si>
  <si>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</si>
  <si>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</si>
  <si>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</si>
  <si>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</si>
  <si>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</si>
  <si>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</si>
  <si>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</si>
  <si>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</si>
  <si>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</si>
  <si>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</si>
  <si>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</si>
  <si>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</si>
  <si>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</si>
  <si>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</si>
  <si>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</si>
  <si>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</si>
  <si>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</si>
  <si>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</si>
  <si>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</si>
  <si>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</si>
  <si>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</si>
  <si>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</si>
  <si>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</si>
  <si>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</si>
  <si>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</si>
  <si>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</si>
  <si>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</si>
  <si>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</si>
  <si>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</si>
  <si>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</si>
  <si>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</si>
  <si>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</si>
  <si>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</si>
  <si>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</si>
  <si>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</si>
  <si>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</si>
  <si>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</si>
  <si>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</si>
  <si>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</si>
  <si>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</si>
  <si>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</si>
  <si>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</si>
  <si>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</si>
  <si>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</si>
  <si>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</si>
  <si>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</si>
  <si>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</si>
  <si>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</si>
  <si>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</si>
  <si>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</si>
  <si>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</si>
  <si>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</si>
  <si>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</si>
  <si>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</si>
  <si>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</si>
  <si>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</si>
  <si>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</si>
  <si>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</si>
  <si>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</si>
  <si>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</si>
  <si>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</si>
  <si>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</si>
  <si>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</si>
  <si>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</si>
  <si>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</si>
  <si>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</si>
  <si>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</si>
  <si>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</si>
  <si>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</si>
  <si>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</si>
  <si>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</si>
  <si>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</si>
  <si>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</si>
  <si>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</si>
  <si>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</si>
  <si>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</si>
  <si>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</si>
  <si>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</si>
  <si>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</si>
  <si>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</si>
  <si>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</si>
  <si>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</si>
  <si>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</si>
  <si>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</si>
  <si>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</si>
  <si>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</si>
  <si>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</si>
  <si>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</si>
  <si>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</si>
  <si>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</si>
  <si>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</si>
  <si>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</si>
  <si>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</si>
  <si>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</si>
  <si>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</si>
  <si>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</si>
  <si>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</si>
  <si>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</si>
  <si>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</si>
  <si>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</si>
  <si>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</si>
  <si>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</si>
  <si>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</si>
  <si>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</si>
  <si>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</si>
  <si>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</si>
  <si>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</si>
  <si>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</si>
  <si>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</si>
  <si>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</si>
  <si>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</si>
  <si>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</si>
  <si>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</si>
  <si>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</si>
  <si>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</si>
  <si>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</si>
  <si>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</si>
  <si>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</si>
  <si>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</si>
  <si>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</si>
  <si>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</si>
  <si>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</si>
  <si>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</si>
  <si>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</si>
  <si>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</si>
  <si>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</si>
  <si>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</si>
  <si>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</si>
  <si>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</si>
  <si>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</si>
  <si>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</si>
  <si>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</si>
  <si>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</si>
  <si>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</si>
  <si>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</si>
  <si>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</si>
  <si>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</si>
  <si>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</si>
  <si>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</si>
  <si>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</si>
  <si>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</si>
  <si>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</si>
  <si>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</si>
  <si>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</si>
  <si>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</si>
  <si>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</si>
  <si>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</si>
  <si>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</si>
  <si>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</si>
  <si>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</si>
  <si>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</si>
  <si>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</si>
  <si>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</si>
  <si>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</si>
  <si>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</si>
  <si>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</si>
  <si>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</si>
  <si>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</si>
  <si>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</si>
  <si>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</si>
  <si>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</si>
  <si>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</si>
  <si>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</si>
  <si>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</si>
  <si>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</si>
  <si>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</si>
  <si>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</si>
  <si>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</si>
  <si>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</si>
  <si>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</si>
  <si>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</si>
  <si>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</si>
  <si>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</si>
  <si>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</si>
  <si>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</si>
  <si>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</si>
  <si>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</si>
  <si>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</si>
  <si>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</si>
  <si>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</si>
  <si>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</si>
  <si>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</si>
  <si>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</si>
  <si>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</si>
  <si>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</si>
  <si>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</si>
  <si>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</si>
  <si>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</si>
  <si>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</si>
  <si>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</si>
  <si>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</si>
  <si>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</si>
  <si>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</si>
  <si>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</si>
  <si>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</si>
  <si>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</si>
  <si>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</si>
  <si>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</si>
  <si>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</si>
  <si>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</si>
  <si>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</si>
  <si>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</si>
  <si>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</si>
  <si>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</si>
  <si>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</si>
  <si>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</si>
  <si>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</si>
  <si>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</si>
  <si>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</si>
  <si>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</si>
  <si>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</si>
  <si>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</si>
  <si>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</si>
  <si>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</si>
  <si>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</si>
  <si>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</si>
  <si>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</si>
  <si>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</si>
  <si>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</si>
  <si>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</si>
  <si>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</si>
  <si>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</si>
  <si>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</si>
  <si>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</si>
  <si>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</si>
  <si>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</si>
  <si>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</si>
  <si>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</si>
  <si>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</si>
  <si>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</si>
  <si>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</si>
  <si>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</si>
  <si>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</si>
  <si>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</si>
  <si>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</si>
  <si>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</si>
  <si>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</si>
  <si>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</si>
  <si>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</si>
  <si>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</si>
  <si>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</si>
  <si>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</si>
  <si>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</si>
  <si>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</si>
  <si>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</si>
  <si>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</si>
  <si>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</si>
  <si>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</si>
  <si>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</si>
  <si>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</si>
  <si>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</si>
  <si>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</si>
  <si>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</si>
  <si>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</si>
  <si>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</si>
  <si>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</si>
  <si>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</si>
  <si>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</si>
  <si>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</si>
  <si>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</si>
  <si>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</si>
  <si>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</si>
  <si>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</si>
  <si>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</si>
  <si>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</si>
  <si>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</si>
  <si>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</si>
  <si>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</si>
  <si>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</si>
  <si>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</si>
  <si>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</si>
  <si>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</si>
  <si>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</si>
  <si>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</si>
  <si>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</si>
  <si>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</si>
  <si>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</si>
  <si>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</si>
  <si>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</si>
  <si>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</si>
  <si>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</si>
  <si>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</si>
  <si>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</si>
  <si>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</si>
  <si>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</si>
  <si>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</si>
  <si>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</si>
  <si>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</si>
  <si>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</si>
  <si>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</si>
  <si>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</si>
  <si>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</si>
  <si>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</si>
  <si>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</si>
  <si>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</si>
  <si>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</si>
  <si>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</si>
  <si>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</si>
  <si>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</si>
  <si>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</si>
  <si>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</si>
  <si>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</si>
  <si>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</si>
  <si>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</si>
  <si>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</si>
  <si>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</si>
  <si>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</si>
  <si>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</si>
  <si>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</si>
  <si>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</si>
  <si>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</si>
  <si>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</si>
  <si>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</si>
  <si>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</si>
  <si>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</si>
  <si>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</si>
  <si>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</si>
  <si>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</si>
  <si>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</si>
  <si>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</si>
  <si>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</si>
  <si>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</si>
  <si>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</si>
  <si>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</si>
  <si>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</si>
  <si>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</si>
  <si>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</si>
  <si>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</si>
  <si>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</si>
  <si>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</si>
  <si>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</si>
  <si>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</si>
  <si>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</si>
  <si>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</si>
  <si>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</si>
  <si>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</si>
  <si>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</si>
  <si>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</si>
  <si>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</si>
  <si>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</si>
  <si>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</si>
  <si>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</si>
  <si>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</si>
  <si>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</si>
  <si>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</si>
  <si>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</si>
  <si>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</si>
  <si>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</si>
  <si>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</si>
  <si>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</si>
  <si>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</si>
  <si>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</si>
  <si>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</si>
  <si>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</si>
  <si>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</si>
  <si>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</si>
  <si>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</si>
  <si>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</si>
  <si>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</si>
  <si>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</si>
  <si>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</si>
  <si>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</si>
  <si>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</si>
  <si>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</si>
  <si>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</si>
  <si>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</si>
  <si>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</si>
  <si>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</si>
  <si>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</si>
  <si>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</si>
  <si>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</si>
  <si>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</si>
  <si>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</si>
  <si>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</si>
  <si>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</si>
  <si>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</si>
  <si>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</si>
  <si>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</si>
  <si>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</si>
  <si>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</si>
  <si>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</si>
  <si>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</si>
  <si>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</si>
  <si>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</si>
  <si>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</si>
  <si>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</si>
  <si>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</si>
  <si>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</si>
  <si>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</si>
  <si>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</si>
  <si>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</si>
  <si>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</si>
  <si>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</si>
  <si>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</si>
  <si>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</si>
  <si>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</si>
  <si>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</si>
  <si>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</si>
  <si>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</si>
  <si>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</si>
  <si>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</si>
  <si>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</si>
  <si>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</si>
  <si>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</si>
  <si>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</si>
  <si>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</si>
  <si>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</si>
  <si>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</si>
  <si>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</si>
  <si>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</si>
  <si>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</si>
  <si>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</si>
  <si>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</si>
  <si>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</si>
  <si>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</si>
  <si>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</si>
  <si>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</si>
  <si>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</si>
  <si>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</si>
  <si>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</si>
  <si>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</si>
  <si>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</si>
  <si>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</si>
  <si>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</si>
  <si>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</si>
  <si>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</si>
  <si>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</si>
  <si>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</si>
  <si>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</si>
  <si>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</si>
  <si>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</si>
  <si>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</si>
  <si>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</si>
  <si>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</si>
  <si>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</si>
  <si>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</si>
  <si>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</si>
  <si>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</si>
  <si>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</si>
  <si>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</si>
  <si>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</si>
  <si>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</si>
  <si>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</si>
  <si>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</si>
  <si>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</si>
  <si>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</si>
  <si>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</si>
  <si>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</si>
  <si>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</si>
  <si>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</si>
  <si>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</si>
  <si>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</si>
  <si>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</si>
  <si>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</si>
  <si>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</si>
  <si>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</si>
  <si>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</si>
  <si>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</si>
  <si>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</si>
  <si>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</si>
  <si>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</si>
  <si>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</si>
  <si>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</si>
  <si>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</si>
  <si>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</si>
  <si>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</si>
  <si>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</si>
  <si>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</si>
  <si>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</si>
  <si>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</si>
  <si>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</si>
  <si>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</si>
  <si>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</si>
  <si>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</si>
  <si>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</si>
  <si>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</si>
  <si>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</si>
  <si>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</si>
  <si>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</si>
  <si>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</si>
  <si>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</si>
  <si>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</si>
  <si>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</si>
  <si>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</si>
  <si>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</si>
  <si>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</si>
  <si>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</si>
  <si>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</si>
  <si>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</si>
  <si>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</si>
  <si>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</si>
  <si>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</si>
  <si>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</si>
  <si>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</si>
  <si>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</si>
  <si>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</si>
  <si>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</si>
  <si>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</si>
  <si>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</si>
  <si>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</si>
  <si>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</si>
  <si>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</si>
  <si>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</si>
  <si>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</si>
  <si>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</si>
  <si>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</si>
  <si>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</si>
  <si>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</si>
  <si>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</si>
  <si>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</si>
  <si>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</si>
  <si>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</si>
  <si>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</si>
  <si>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</si>
  <si>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</si>
  <si>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</si>
  <si>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</si>
  <si>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</si>
  <si>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</si>
  <si>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</si>
  <si>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</si>
  <si>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</si>
  <si>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</si>
  <si>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</si>
  <si>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</si>
  <si>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</si>
  <si>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</si>
  <si>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</si>
  <si>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</si>
  <si>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</si>
  <si>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</si>
  <si>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</si>
  <si>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</si>
  <si>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</si>
  <si>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</si>
  <si>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</si>
  <si>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</si>
  <si>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</si>
  <si>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</si>
  <si>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</si>
  <si>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</si>
  <si>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</si>
  <si>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</si>
  <si>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</si>
  <si>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</si>
  <si>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</si>
  <si>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</si>
  <si>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</si>
  <si>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</si>
  <si>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</si>
  <si>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</si>
  <si>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</si>
  <si>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</si>
  <si>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</si>
  <si>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</si>
  <si>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</si>
  <si>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</si>
  <si>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</si>
  <si>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</si>
  <si>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</si>
  <si>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</si>
  <si>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</si>
  <si>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</si>
  <si>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</si>
  <si>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</si>
  <si>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</si>
  <si>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</si>
  <si>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</si>
  <si>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</si>
  <si>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</si>
  <si>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</si>
  <si>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</si>
  <si>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</si>
  <si>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</si>
  <si>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</si>
  <si>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</si>
  <si>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</si>
  <si>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</si>
  <si>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</si>
  <si>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</si>
  <si>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</si>
  <si>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</si>
  <si>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</si>
  <si>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</si>
  <si>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</si>
  <si>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</si>
  <si>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</si>
  <si>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</si>
  <si>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</si>
  <si>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</si>
  <si>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</si>
  <si>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</si>
  <si>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</si>
  <si>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</si>
  <si>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</si>
  <si>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</si>
  <si>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</si>
  <si>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</si>
  <si>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</si>
  <si>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</si>
  <si>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</si>
  <si>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</si>
  <si>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</si>
  <si>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</si>
  <si>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</si>
  <si>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</si>
  <si>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</si>
  <si>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</si>
  <si>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</si>
  <si>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</si>
  <si>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</si>
  <si>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</si>
  <si>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</si>
  <si>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</si>
  <si>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</si>
  <si>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</si>
  <si>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</si>
  <si>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</si>
  <si>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</si>
  <si>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</si>
  <si>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</si>
  <si>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</si>
  <si>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</si>
  <si>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</si>
  <si>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</si>
  <si>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</si>
  <si>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</si>
  <si>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</si>
  <si>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</si>
  <si>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</si>
  <si>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</si>
  <si>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</si>
  <si>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</si>
  <si>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</si>
  <si>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</si>
  <si>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</si>
  <si>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</si>
  <si>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</si>
  <si>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</si>
  <si>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</si>
  <si>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</si>
  <si>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</si>
  <si>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</si>
  <si>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</si>
  <si>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</si>
  <si>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</si>
  <si>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</si>
  <si>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</si>
  <si>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</si>
  <si>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</si>
  <si>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</si>
  <si>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</si>
  <si>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</si>
  <si>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</si>
  <si>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</si>
  <si>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</si>
  <si>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</si>
  <si>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</si>
  <si>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</si>
  <si>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</si>
  <si>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</si>
  <si>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</si>
  <si>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</si>
  <si>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</si>
  <si>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</si>
  <si>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</si>
  <si>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</si>
  <si>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</si>
  <si>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</si>
  <si>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</si>
  <si>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</si>
  <si>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</si>
  <si>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</si>
  <si>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</si>
  <si>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</si>
  <si>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</si>
  <si>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</si>
  <si>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</si>
  <si>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</si>
  <si>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</si>
  <si>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</si>
  <si>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</si>
  <si>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</si>
  <si>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</si>
  <si>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</si>
  <si>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</si>
  <si>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</si>
  <si>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</si>
  <si>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</si>
  <si>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</si>
  <si>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</si>
  <si>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</si>
  <si>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</si>
  <si>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</si>
  <si>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</si>
  <si>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</si>
  <si>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</si>
  <si>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</si>
  <si>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</si>
  <si>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</si>
  <si>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</si>
  <si>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</si>
  <si>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</si>
  <si>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</si>
  <si>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</si>
  <si>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</si>
  <si>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</si>
  <si>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</si>
  <si>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</si>
  <si>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</si>
  <si>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</si>
  <si>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</si>
  <si>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</si>
  <si>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</si>
  <si>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</si>
  <si>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</si>
  <si>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</si>
  <si>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</si>
  <si>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</si>
  <si>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</si>
  <si>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</si>
  <si>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</si>
  <si>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</si>
  <si>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</si>
  <si>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</si>
  <si>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</si>
  <si>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</si>
  <si>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</si>
  <si>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</si>
  <si>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</si>
  <si>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</si>
  <si>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</si>
  <si>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</si>
  <si>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</si>
  <si>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</si>
  <si>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</si>
  <si>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</si>
  <si>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</si>
  <si>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</si>
  <si>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</si>
  <si>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</si>
  <si>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</si>
  <si>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</si>
  <si>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</si>
  <si>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</si>
  <si>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</si>
  <si>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</si>
  <si>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</si>
  <si>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</si>
  <si>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</si>
  <si>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</si>
  <si>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</si>
  <si>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</si>
  <si>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</si>
  <si>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</si>
  <si>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</si>
  <si>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</si>
  <si>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</si>
  <si>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</si>
  <si>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</si>
  <si>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</si>
  <si>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</si>
  <si>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</si>
  <si>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</si>
  <si>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</si>
  <si>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</si>
  <si>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</si>
  <si>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</si>
  <si>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</si>
  <si>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</si>
  <si>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</si>
  <si>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</si>
  <si>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</si>
  <si>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</si>
  <si>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</si>
  <si>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</si>
  <si>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</si>
  <si>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</si>
  <si>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</si>
  <si>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</si>
  <si>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</si>
  <si>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</si>
  <si>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</si>
  <si>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</si>
  <si>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</si>
  <si>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</si>
  <si>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</si>
  <si>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</si>
  <si>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</si>
  <si>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</si>
  <si>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</si>
  <si>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</si>
  <si>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</si>
  <si>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</si>
  <si>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</si>
  <si>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</si>
  <si>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</si>
  <si>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</si>
  <si>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</si>
  <si>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</si>
  <si>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</si>
  <si>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</si>
  <si>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</si>
  <si>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</si>
  <si>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</si>
  <si>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</si>
  <si>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</si>
  <si>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</si>
  <si>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</si>
  <si>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</si>
  <si>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</si>
  <si>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</si>
  <si>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</si>
  <si>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</si>
  <si>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</si>
  <si>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</si>
  <si>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</si>
  <si>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</si>
  <si>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</si>
  <si>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</si>
  <si>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</si>
  <si>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</si>
  <si>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</si>
  <si>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</si>
  <si>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</si>
  <si>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</si>
  <si>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</si>
  <si>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</si>
  <si>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</si>
  <si>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</si>
  <si>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</si>
  <si>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</si>
  <si>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</si>
  <si>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</si>
  <si>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</si>
  <si>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</si>
  <si>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</si>
  <si>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</si>
  <si>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</si>
  <si>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</si>
  <si>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</si>
  <si>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</si>
  <si>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</si>
  <si>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</si>
  <si>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</si>
  <si>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</si>
  <si>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</si>
  <si>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</si>
  <si>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</si>
  <si>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</si>
  <si>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</si>
  <si>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</si>
  <si>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</si>
  <si>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</si>
  <si>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</si>
  <si>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</si>
  <si>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</si>
  <si>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</si>
  <si>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</si>
  <si>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</si>
  <si>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</si>
  <si>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</si>
  <si>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</si>
  <si>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</si>
  <si>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</si>
  <si>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</si>
  <si>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</si>
  <si>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</si>
  <si>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</si>
  <si>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</si>
  <si>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</si>
  <si>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</si>
  <si>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</si>
  <si>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</si>
  <si>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</si>
  <si>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</si>
  <si>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</si>
  <si>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</si>
  <si>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</si>
  <si>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</si>
  <si>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</si>
  <si>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</si>
  <si>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</si>
  <si>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</si>
  <si>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</si>
  <si>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</si>
  <si>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</si>
  <si>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</si>
  <si>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</si>
  <si>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</si>
  <si>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</si>
  <si>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</si>
  <si>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</si>
  <si>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</si>
  <si>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</si>
  <si>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</si>
  <si>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</si>
  <si>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</si>
  <si>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</si>
  <si>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</si>
  <si>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</si>
  <si>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</si>
  <si>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</si>
  <si>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</si>
  <si>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</si>
  <si>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</si>
  <si>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</si>
  <si>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</si>
  <si>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</si>
  <si>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</si>
  <si>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</si>
  <si>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</si>
  <si>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</si>
  <si>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</si>
  <si>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</si>
  <si>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</si>
  <si>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</si>
  <si>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</si>
  <si>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</si>
  <si>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</si>
  <si>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</si>
  <si>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</si>
  <si>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</si>
  <si>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</si>
  <si>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</si>
  <si>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</si>
  <si>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</si>
  <si>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</si>
  <si>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</si>
  <si>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</si>
  <si>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</si>
  <si>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</si>
  <si>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</si>
  <si>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</si>
  <si>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</si>
  <si>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</si>
  <si>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</si>
  <si>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</si>
  <si>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</si>
  <si>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</si>
  <si>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</si>
  <si>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</si>
  <si>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</si>
  <si>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</si>
  <si>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</si>
  <si>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</si>
  <si>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</si>
  <si>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</si>
  <si>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</si>
  <si>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</si>
  <si>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</si>
  <si>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</si>
  <si>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</si>
  <si>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</si>
  <si>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</si>
  <si>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</si>
  <si>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</si>
  <si>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</si>
  <si>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</si>
  <si>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</si>
  <si>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</si>
  <si>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</si>
  <si>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</si>
  <si>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</si>
  <si>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</si>
  <si>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</si>
  <si>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</si>
  <si>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</si>
  <si>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</si>
  <si>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</si>
  <si>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</si>
  <si>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</si>
  <si>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</si>
  <si>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</si>
  <si>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</si>
  <si>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</si>
  <si>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</si>
  <si>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</si>
  <si>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</si>
  <si>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</si>
  <si>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</si>
  <si>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</si>
  <si>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</si>
  <si>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</si>
  <si>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</si>
  <si>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</si>
  <si>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</si>
  <si>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</si>
  <si>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</si>
  <si>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</si>
  <si>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</si>
  <si>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</si>
  <si>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</si>
  <si>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</si>
  <si>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</si>
  <si>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</si>
  <si>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</si>
  <si>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</si>
  <si>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</si>
  <si>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</si>
  <si>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</si>
  <si>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</si>
  <si>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</si>
  <si>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</si>
  <si>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</si>
  <si>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</si>
  <si>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</si>
  <si>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</si>
  <si>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</si>
  <si>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</si>
  <si>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</si>
  <si>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</si>
  <si>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</si>
  <si>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</si>
  <si>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</si>
  <si>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</si>
  <si>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</si>
  <si>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</si>
  <si>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</si>
  <si>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</si>
  <si>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</si>
  <si>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</si>
  <si>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</si>
  <si>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</si>
  <si>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</si>
  <si>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</si>
  <si>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</si>
  <si>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</si>
  <si>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</si>
  <si>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</si>
  <si>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</si>
  <si>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</si>
  <si>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</si>
  <si>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</si>
  <si>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</si>
  <si>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</si>
  <si>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</si>
  <si>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</si>
  <si>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</si>
  <si>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</si>
  <si>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</si>
  <si>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</si>
  <si>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</si>
  <si>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</si>
  <si>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</si>
  <si>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</si>
  <si>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</si>
  <si>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</si>
  <si>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</si>
  <si>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</si>
  <si>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</si>
  <si>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</si>
  <si>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</si>
  <si>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</si>
  <si>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</si>
  <si>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</si>
  <si>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</si>
  <si>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</si>
  <si>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</si>
  <si>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</si>
  <si>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</si>
  <si>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</si>
  <si>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</si>
  <si>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</si>
  <si>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</si>
  <si>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</si>
  <si>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</si>
  <si>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</si>
  <si>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</si>
  <si>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</si>
  <si>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</si>
  <si>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</si>
  <si>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</si>
  <si>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</si>
  <si>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</si>
  <si>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</si>
  <si>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</si>
  <si>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</si>
  <si>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</si>
  <si>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</si>
  <si>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</si>
  <si>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</si>
  <si>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</si>
  <si>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</si>
  <si>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</si>
  <si>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</si>
  <si>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</si>
  <si>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</si>
  <si>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</si>
  <si>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</si>
  <si>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</si>
  <si>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</si>
  <si>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</si>
  <si>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</si>
  <si>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</si>
  <si>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</si>
  <si>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</si>
  <si>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</si>
  <si>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</si>
  <si>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</si>
  <si>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</si>
  <si>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</si>
  <si>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</si>
  <si>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</si>
  <si>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</si>
  <si>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</si>
  <si>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</si>
  <si>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</si>
  <si>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</si>
  <si>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</si>
  <si>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</si>
  <si>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</si>
  <si>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</si>
  <si>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</si>
  <si>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</si>
  <si>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</si>
  <si>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</si>
  <si>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</si>
  <si>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</si>
  <si>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</si>
  <si>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</si>
  <si>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</si>
  <si>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</si>
  <si>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</si>
  <si>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</si>
  <si>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</si>
  <si>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</si>
  <si>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</si>
  <si>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</si>
  <si>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</si>
  <si>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</si>
  <si>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</si>
  <si>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</si>
  <si>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</si>
  <si>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</si>
  <si>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</si>
  <si>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</si>
  <si>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</si>
  <si>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</si>
  <si>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</si>
  <si>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</si>
  <si>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</si>
  <si>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</si>
  <si>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</si>
  <si>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</si>
  <si>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</si>
  <si>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</si>
  <si>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</si>
  <si>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</si>
  <si>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</si>
  <si>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</si>
  <si>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</si>
  <si>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</si>
  <si>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</si>
  <si>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</si>
  <si>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</si>
  <si>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</si>
  <si>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</si>
  <si>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</si>
  <si>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</si>
  <si>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</si>
  <si>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</si>
  <si>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</si>
  <si>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</si>
  <si>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</si>
  <si>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</si>
  <si>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</si>
  <si>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</si>
  <si>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</si>
  <si>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</si>
  <si>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</si>
  <si>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</si>
  <si>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</si>
  <si>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</si>
  <si>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</si>
  <si>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</si>
  <si>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</si>
  <si>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</si>
  <si>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</si>
  <si>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</si>
  <si>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</si>
  <si>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</si>
  <si>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</si>
  <si>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</si>
  <si>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</si>
  <si>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</si>
  <si>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</si>
  <si>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</si>
  <si>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</si>
  <si>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</si>
  <si>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</si>
  <si>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</si>
  <si>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</si>
  <si>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</si>
  <si>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</si>
  <si>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</si>
  <si>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</si>
  <si>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</si>
  <si>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</si>
  <si>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</si>
  <si>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</si>
  <si>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</si>
  <si>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</si>
  <si>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</si>
  <si>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</si>
  <si>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</si>
  <si>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</si>
  <si>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</si>
  <si>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</si>
  <si>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</si>
  <si>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</si>
  <si>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</si>
  <si>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</si>
  <si>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</si>
  <si>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</si>
  <si>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</si>
  <si>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</si>
  <si>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</si>
  <si>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</si>
  <si>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</si>
  <si>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</si>
  <si>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</si>
  <si>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</si>
  <si>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</si>
  <si>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</si>
  <si>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</si>
  <si>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</si>
  <si>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</si>
  <si>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</si>
  <si>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</si>
  <si>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</si>
  <si>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</si>
  <si>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</si>
  <si>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</si>
  <si>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</si>
  <si>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</si>
  <si>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</si>
  <si>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</si>
  <si>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</si>
  <si>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</si>
  <si>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</si>
  <si>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</si>
  <si>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</si>
  <si>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</si>
  <si>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</si>
  <si>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</si>
  <si>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</si>
  <si>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</si>
  <si>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</si>
  <si>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</si>
  <si>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</si>
  <si>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</si>
  <si>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</si>
  <si>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</si>
  <si>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</si>
  <si>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</si>
  <si>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</si>
  <si>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</si>
  <si>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</si>
  <si>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</si>
  <si>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</si>
  <si>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</si>
  <si>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</si>
  <si>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</si>
  <si>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</si>
  <si>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</si>
  <si>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</si>
  <si>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</si>
  <si>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</si>
  <si>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</si>
  <si>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</si>
  <si>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</si>
  <si>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</si>
  <si>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</si>
  <si>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</si>
  <si>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</si>
  <si>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</si>
  <si>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</si>
  <si>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</si>
  <si>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</si>
  <si>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</si>
  <si>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</si>
  <si>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</si>
  <si>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</si>
  <si>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</si>
  <si>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</si>
  <si>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</si>
  <si>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</si>
  <si>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</si>
  <si>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</si>
  <si>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</si>
  <si>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</si>
  <si>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</si>
  <si>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</si>
  <si>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</si>
  <si>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</si>
  <si>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</si>
  <si>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</si>
  <si>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</si>
  <si>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</si>
  <si>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</si>
  <si>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</si>
  <si>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</si>
  <si>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</si>
  <si>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</si>
  <si>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</si>
  <si>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</si>
  <si>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</si>
  <si>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</si>
  <si>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</si>
  <si>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</si>
  <si>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</si>
  <si>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</si>
  <si>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</si>
  <si>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</si>
  <si>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</si>
  <si>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</si>
  <si>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</si>
  <si>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</si>
  <si>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</si>
  <si>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</si>
  <si>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</si>
  <si>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</si>
  <si>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</si>
  <si>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</si>
  <si>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</si>
  <si>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</si>
  <si>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</si>
  <si>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</si>
  <si>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</si>
  <si>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</si>
  <si>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</si>
  <si>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</si>
  <si>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</si>
  <si>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</si>
  <si>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</si>
  <si>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</si>
  <si>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</si>
  <si>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</si>
  <si>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</si>
  <si>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</si>
  <si>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</si>
  <si>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</si>
  <si>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</si>
  <si>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</si>
  <si>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</si>
  <si>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</si>
  <si>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</si>
  <si>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</si>
  <si>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</si>
  <si>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</si>
  <si>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</si>
  <si>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</si>
  <si>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</si>
  <si>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</si>
  <si>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</si>
  <si>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</si>
  <si>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</si>
  <si>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</si>
  <si>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</si>
  <si>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</si>
  <si>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</si>
  <si>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</si>
  <si>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</si>
  <si>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</si>
  <si>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</si>
  <si>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</si>
  <si>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</si>
  <si>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</si>
  <si>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</si>
  <si>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</si>
  <si>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</si>
  <si>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</si>
  <si>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</si>
  <si>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</si>
  <si>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</si>
  <si>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</si>
  <si>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</si>
  <si>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</si>
  <si>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</si>
  <si>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</si>
  <si>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</si>
  <si>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</si>
  <si>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</si>
  <si>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</si>
  <si>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</si>
  <si>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</si>
  <si>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</si>
  <si>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</si>
  <si>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</si>
  <si>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</si>
  <si>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</si>
  <si>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</si>
  <si>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</si>
  <si>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</si>
  <si>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</si>
  <si>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</si>
  <si>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</si>
  <si>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</si>
  <si>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</si>
  <si>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</si>
  <si>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</si>
  <si>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</si>
  <si>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</si>
  <si>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</si>
  <si>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</si>
  <si>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</si>
  <si>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</si>
  <si>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</si>
  <si>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</si>
  <si>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</si>
  <si>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</si>
  <si>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</si>
  <si>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</si>
  <si>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</si>
  <si>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</si>
  <si>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</si>
  <si>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</si>
  <si>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</si>
  <si>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</si>
  <si>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</si>
  <si>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</si>
  <si>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</si>
  <si>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</si>
  <si>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</si>
  <si>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</si>
  <si>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</si>
  <si>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</si>
  <si>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</si>
  <si>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</si>
  <si>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</si>
  <si>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</si>
  <si>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</si>
  <si>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</si>
  <si>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</si>
  <si>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</si>
  <si>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</si>
  <si>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</si>
  <si>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</si>
  <si>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</si>
  <si>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</si>
  <si>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</si>
  <si>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</si>
  <si>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</si>
  <si>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</si>
  <si>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</si>
  <si>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</si>
  <si>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</si>
  <si>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</si>
  <si>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</si>
  <si>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</si>
  <si>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</si>
  <si>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</si>
  <si>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</si>
  <si>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</si>
  <si>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</si>
  <si>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</si>
  <si>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</si>
  <si>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</si>
  <si>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</si>
  <si>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</si>
  <si>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</si>
  <si>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</si>
  <si>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</si>
  <si>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</si>
  <si>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</si>
  <si>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</si>
  <si>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</si>
  <si>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</si>
  <si>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</si>
  <si>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</si>
  <si>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</si>
  <si>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</si>
  <si>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</si>
  <si>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</si>
  <si>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</si>
  <si>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</si>
  <si>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</si>
  <si>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</si>
  <si>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</si>
  <si>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</si>
  <si>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</si>
  <si>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</si>
  <si>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</si>
  <si>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</si>
  <si>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</si>
  <si>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</si>
  <si>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</si>
  <si>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</si>
  <si>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</si>
  <si>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</si>
  <si>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</si>
  <si>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</si>
  <si>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</si>
  <si>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</si>
  <si>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</si>
  <si>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</si>
  <si>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</si>
  <si>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</si>
  <si>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</si>
  <si>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</si>
  <si>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</si>
  <si>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</si>
  <si>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</si>
  <si>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</si>
  <si>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</si>
  <si>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</si>
  <si>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</si>
  <si>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</si>
  <si>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</si>
  <si>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</si>
  <si>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</si>
  <si>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</si>
  <si>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</si>
  <si>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</si>
  <si>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</si>
  <si>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</si>
  <si>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</si>
  <si>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</si>
  <si>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</si>
  <si>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</si>
  <si>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</si>
  <si>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</si>
  <si>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</si>
  <si>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</si>
  <si>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</si>
  <si>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</si>
  <si>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</si>
  <si>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</si>
  <si>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</si>
  <si>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</si>
  <si>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</si>
  <si>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</si>
  <si>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</si>
  <si>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</si>
  <si>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</si>
  <si>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</si>
  <si>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</si>
  <si>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</si>
  <si>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</si>
  <si>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</si>
  <si>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</si>
  <si>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</si>
  <si>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</si>
  <si>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</si>
  <si>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</si>
  <si>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</si>
  <si>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</si>
  <si>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</si>
  <si>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</si>
  <si>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</si>
  <si>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</si>
  <si>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</si>
  <si>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</si>
  <si>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</si>
  <si>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</si>
  <si>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</si>
  <si>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</si>
  <si>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</si>
  <si>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</si>
  <si>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</si>
  <si>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</si>
  <si>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</si>
  <si>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</si>
  <si>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</si>
  <si>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</si>
  <si>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</si>
  <si>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</si>
  <si>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</si>
  <si>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</si>
  <si>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</si>
  <si>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</si>
  <si>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</si>
  <si>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</si>
  <si>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</si>
  <si>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</si>
  <si>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</si>
  <si>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</si>
  <si>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</si>
  <si>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</si>
  <si>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</si>
  <si>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</si>
  <si>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</si>
  <si>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</si>
  <si>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</si>
  <si>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</si>
  <si>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</si>
  <si>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</si>
  <si>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</si>
  <si>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</si>
  <si>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</si>
  <si>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</si>
  <si>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</si>
  <si>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</si>
  <si>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</si>
  <si>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</si>
  <si>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</si>
  <si>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</si>
  <si>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</si>
  <si>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</si>
  <si>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</si>
  <si>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</si>
  <si>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</si>
  <si>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</si>
  <si>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</si>
  <si>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</si>
  <si>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</si>
  <si>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</si>
  <si>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</si>
  <si>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</si>
  <si>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</si>
  <si>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</si>
  <si>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</si>
  <si>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</si>
  <si>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</si>
  <si>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</si>
  <si>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</si>
  <si>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</si>
  <si>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</si>
  <si>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</si>
  <si>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</si>
  <si>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</si>
  <si>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</si>
  <si>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</si>
  <si>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</si>
  <si>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</si>
  <si>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</si>
  <si>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</si>
  <si>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</si>
  <si>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</si>
  <si>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</si>
  <si>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</si>
  <si>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</si>
  <si>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</si>
  <si>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</si>
  <si>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</si>
  <si>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</si>
  <si>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</si>
  <si>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</si>
  <si>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</si>
  <si>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</si>
  <si>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</si>
  <si>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</si>
  <si>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</si>
  <si>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</si>
  <si>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</si>
  <si>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</si>
  <si>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</si>
  <si>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</si>
  <si>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</si>
  <si>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</si>
  <si>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</si>
  <si>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</si>
  <si>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</si>
  <si>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</si>
  <si>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</si>
  <si>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</si>
  <si>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</si>
  <si>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</si>
  <si>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</si>
  <si>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</si>
  <si>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</si>
  <si>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</si>
  <si>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</si>
  <si>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</si>
  <si>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</si>
  <si>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</si>
  <si>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</si>
  <si>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</si>
  <si>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</si>
  <si>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</si>
  <si>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</si>
  <si>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</si>
  <si>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</si>
  <si>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</si>
  <si>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</si>
  <si>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</si>
  <si>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</si>
  <si>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</si>
  <si>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</si>
  <si>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</si>
  <si>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</si>
  <si>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</si>
  <si>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</si>
  <si>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</si>
  <si>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</si>
  <si>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</si>
  <si>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</si>
  <si>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</si>
  <si>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</si>
  <si>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</si>
  <si>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</si>
  <si>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</si>
  <si>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</si>
  <si>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</si>
  <si>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</si>
  <si>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</si>
  <si>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</si>
  <si>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</si>
  <si>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</si>
  <si>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</si>
  <si>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</si>
  <si>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</si>
  <si>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</si>
  <si>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</si>
  <si>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</si>
  <si>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</si>
  <si>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</si>
  <si>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</si>
  <si>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</si>
  <si>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</si>
  <si>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</si>
  <si>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</si>
  <si>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</si>
  <si>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</si>
  <si>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</si>
  <si>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</si>
  <si>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</si>
  <si>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</si>
  <si>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</si>
  <si>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</si>
  <si>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</si>
  <si>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</si>
  <si>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</si>
  <si>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</si>
  <si>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</si>
  <si>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</si>
  <si>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</si>
  <si>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</si>
  <si>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</si>
  <si>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</si>
  <si>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</si>
  <si>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</si>
  <si>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</si>
  <si>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</si>
  <si>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</si>
  <si>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</si>
  <si>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</si>
  <si>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</si>
  <si>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</si>
  <si>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</si>
  <si>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</si>
  <si>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</si>
  <si>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</si>
  <si>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</si>
  <si>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</si>
  <si>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</si>
  <si>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</si>
  <si>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</si>
  <si>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</si>
  <si>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</si>
  <si>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</si>
  <si>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</si>
  <si>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</si>
  <si>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</si>
  <si>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</si>
  <si>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</si>
  <si>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</si>
  <si>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</si>
  <si>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</si>
  <si>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</si>
  <si>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</si>
  <si>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</si>
  <si>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</si>
  <si>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</si>
  <si>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</si>
  <si>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</si>
  <si>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</si>
  <si>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</si>
  <si>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</si>
  <si>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</si>
  <si>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</si>
  <si>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</si>
  <si>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</si>
  <si>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</si>
  <si>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</si>
  <si>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</si>
  <si>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</si>
  <si>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</si>
  <si>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</si>
  <si>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</si>
  <si>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</si>
  <si>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</si>
  <si>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</si>
  <si>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</si>
  <si>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</si>
  <si>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</si>
  <si>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</si>
  <si>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</si>
  <si>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</si>
  <si>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</si>
  <si>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</si>
  <si>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</si>
  <si>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</si>
  <si>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</si>
  <si>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</si>
  <si>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</si>
  <si>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</si>
  <si>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</si>
  <si>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</si>
  <si>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</si>
  <si>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</si>
  <si>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</si>
  <si>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</si>
  <si>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</si>
  <si>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</si>
  <si>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</si>
  <si>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</si>
  <si>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</si>
  <si>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</si>
  <si>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</si>
  <si>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</si>
  <si>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</si>
  <si>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</si>
  <si>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</si>
  <si>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</si>
  <si>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</si>
  <si>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</si>
  <si>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</si>
  <si>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</si>
  <si>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</si>
  <si>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</si>
  <si>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</si>
  <si>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</si>
  <si>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</si>
  <si>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</si>
  <si>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</si>
  <si>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</si>
  <si>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</si>
  <si>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</si>
  <si>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</si>
  <si>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</si>
  <si>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</si>
  <si>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</si>
  <si>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</si>
  <si>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</si>
  <si>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</si>
  <si>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</si>
  <si>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</si>
  <si>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</si>
  <si>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</si>
  <si>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</si>
  <si>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</si>
  <si>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</si>
  <si>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</si>
  <si>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</si>
  <si>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</si>
  <si>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</si>
  <si>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</si>
  <si>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</si>
  <si>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</si>
  <si>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</si>
  <si>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</si>
  <si>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</si>
  <si>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</si>
  <si>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</si>
  <si>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</si>
  <si>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</si>
  <si>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</si>
  <si>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</si>
  <si>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</si>
  <si>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</si>
  <si>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</si>
  <si>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</si>
  <si>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</si>
  <si>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</si>
  <si>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</si>
  <si>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</si>
  <si>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</si>
  <si>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</si>
  <si>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</si>
  <si>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</si>
  <si>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</si>
  <si>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</si>
  <si>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</si>
  <si>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</si>
  <si>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</si>
  <si>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</si>
  <si>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</si>
  <si>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</si>
  <si>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</si>
  <si>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</si>
  <si>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</si>
  <si>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</si>
  <si>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</si>
  <si>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</si>
  <si>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</si>
  <si>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</si>
  <si>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</si>
  <si>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</si>
  <si>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</si>
  <si>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</si>
  <si>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</si>
  <si>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</si>
  <si>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</si>
  <si>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</si>
  <si>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</si>
  <si>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</si>
  <si>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</si>
  <si>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</si>
  <si>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</si>
  <si>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</si>
  <si>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</si>
  <si>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</si>
  <si>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</si>
  <si>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</si>
  <si>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</si>
  <si>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</si>
  <si>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</si>
  <si>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</si>
  <si>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</si>
  <si>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</si>
  <si>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</si>
  <si>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</si>
  <si>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</si>
  <si>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</si>
  <si>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</si>
  <si>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</si>
  <si>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</si>
  <si>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</si>
  <si>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</si>
  <si>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</si>
  <si>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</si>
  <si>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</si>
  <si>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</si>
  <si>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</si>
  <si>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</si>
  <si>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</si>
  <si>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</si>
  <si>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</si>
  <si>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</si>
  <si>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</si>
  <si>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</si>
  <si>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</si>
  <si>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</si>
  <si>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</si>
  <si>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</si>
  <si>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</si>
  <si>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</si>
  <si>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</si>
  <si>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</si>
  <si>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</si>
  <si>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</si>
  <si>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</si>
  <si>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</si>
  <si>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</si>
  <si>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</si>
  <si>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</si>
  <si>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</si>
  <si>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</si>
  <si>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</si>
  <si>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</si>
  <si>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</si>
  <si>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</si>
  <si>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</si>
  <si>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</si>
  <si>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</si>
  <si>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</si>
  <si>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</si>
  <si>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</si>
  <si>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</si>
  <si>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</si>
  <si>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</si>
  <si>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</si>
  <si>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</si>
  <si>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</si>
  <si>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</si>
  <si>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</si>
  <si>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</si>
  <si>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</si>
  <si>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</si>
  <si>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</si>
  <si>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</si>
  <si>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</si>
  <si>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</si>
  <si>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</si>
  <si>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</si>
  <si>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</si>
  <si>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</si>
  <si>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</si>
  <si>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</si>
  <si>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</si>
  <si>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</si>
  <si>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</si>
  <si>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</si>
  <si>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</si>
  <si>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</si>
  <si>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</si>
  <si>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</si>
  <si>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</si>
  <si>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</si>
  <si>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</si>
  <si>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</si>
  <si>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</si>
  <si>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</si>
  <si>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</si>
  <si>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</si>
  <si>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</si>
  <si>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</si>
  <si>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</si>
  <si>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</si>
  <si>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</si>
  <si>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</si>
  <si>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</si>
  <si>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</si>
  <si>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</si>
  <si>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</si>
  <si>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</si>
  <si>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</si>
  <si>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</si>
  <si>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</si>
  <si>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</si>
  <si>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</si>
  <si>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</si>
  <si>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</si>
  <si>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</si>
  <si>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</si>
  <si>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</si>
  <si>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</si>
  <si>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</si>
  <si>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</si>
  <si>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</si>
  <si>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</si>
  <si>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</si>
  <si>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</si>
  <si>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</si>
  <si>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</si>
  <si>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</si>
  <si>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</si>
  <si>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</si>
  <si>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</si>
  <si>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</si>
  <si>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</si>
  <si>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</si>
  <si>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</si>
  <si>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</si>
  <si>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</si>
  <si>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</si>
  <si>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</si>
  <si>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</si>
  <si>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</si>
  <si>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</si>
  <si>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</si>
  <si>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</si>
  <si>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</si>
  <si>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</si>
  <si>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</si>
  <si>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</si>
  <si>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</si>
  <si>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</si>
  <si>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</si>
  <si>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</si>
  <si>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</si>
  <si>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</si>
  <si>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</si>
  <si>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</si>
  <si>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</si>
  <si>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</si>
  <si>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</si>
  <si>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</si>
  <si>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</si>
  <si>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</si>
  <si>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</si>
  <si>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</si>
  <si>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</si>
  <si>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</si>
  <si>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</si>
  <si>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</si>
  <si>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</si>
  <si>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</si>
  <si>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</si>
  <si>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</si>
  <si>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</si>
  <si>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</si>
  <si>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</si>
  <si>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</si>
  <si>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</si>
  <si>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</si>
  <si>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</si>
  <si>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</si>
  <si>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</si>
  <si>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</si>
  <si>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</si>
  <si>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</si>
  <si>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</si>
  <si>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</si>
  <si>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</si>
  <si>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</si>
  <si>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</si>
  <si>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</si>
  <si>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</si>
  <si>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</si>
  <si>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</si>
  <si>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</si>
  <si>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</si>
  <si>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</si>
  <si>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</si>
  <si>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</si>
  <si>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</si>
  <si>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</si>
  <si>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</si>
  <si>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</si>
  <si>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</si>
  <si>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</si>
  <si>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</si>
  <si>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</si>
  <si>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</si>
  <si>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</si>
  <si>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</si>
  <si>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</si>
  <si>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</si>
  <si>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</si>
  <si>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</si>
  <si>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</si>
  <si>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</si>
  <si>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</si>
  <si>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</si>
  <si>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</si>
  <si>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</si>
  <si>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</si>
  <si>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</si>
  <si>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</si>
  <si>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</si>
  <si>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</si>
  <si>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</si>
  <si>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</si>
  <si>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</si>
  <si>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</si>
  <si>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</si>
  <si>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</si>
  <si>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</si>
  <si>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</si>
  <si>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</si>
  <si>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</si>
  <si>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</si>
  <si>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</si>
  <si>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</si>
  <si>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</si>
  <si>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</si>
  <si>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</si>
  <si>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</si>
  <si>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</si>
  <si>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</si>
  <si>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</si>
  <si>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</si>
  <si>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</si>
  <si>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</si>
  <si>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</si>
  <si>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</si>
  <si>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</si>
  <si>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</si>
  <si>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</si>
  <si>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</si>
  <si>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</si>
  <si>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</si>
  <si>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</si>
  <si>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</si>
  <si>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</si>
  <si>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</si>
  <si>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</si>
  <si>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</si>
  <si>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</si>
  <si>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</si>
  <si>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</si>
  <si>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</si>
  <si>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</si>
  <si>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</si>
  <si>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</si>
  <si>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</si>
  <si>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</si>
  <si>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</si>
  <si>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</si>
  <si>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</si>
  <si>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</si>
  <si>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</si>
  <si>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</si>
  <si>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</si>
  <si>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</si>
  <si>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</si>
  <si>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</si>
  <si>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</si>
  <si>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</si>
  <si>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</si>
  <si>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</si>
  <si>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</si>
  <si>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</si>
  <si>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</si>
  <si>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</si>
  <si>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</si>
  <si>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</si>
  <si>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</si>
  <si>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</si>
  <si>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</si>
  <si>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</si>
  <si>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</si>
  <si>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</si>
  <si>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</si>
  <si>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</si>
  <si>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</si>
  <si>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</si>
  <si>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</si>
  <si>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</si>
  <si>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</si>
  <si>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</si>
  <si>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</si>
  <si>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</si>
  <si>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</si>
  <si>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</si>
  <si>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</si>
  <si>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</si>
  <si>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</si>
  <si>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</si>
  <si>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</si>
  <si>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</si>
  <si>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</si>
  <si>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</si>
  <si>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</si>
  <si>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</si>
  <si>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</si>
  <si>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</si>
  <si>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</si>
  <si>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</si>
  <si>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</si>
  <si>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</si>
  <si>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</si>
  <si>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</si>
  <si>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</si>
  <si>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</si>
  <si>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</si>
  <si>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</si>
  <si>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</si>
  <si>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</si>
  <si>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</si>
  <si>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</si>
  <si>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</si>
  <si>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</si>
  <si>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</si>
  <si>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</si>
  <si>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</si>
  <si>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</si>
  <si>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</si>
  <si>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</si>
  <si>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</si>
  <si>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</si>
  <si>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</si>
  <si>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</si>
  <si>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</si>
  <si>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</si>
  <si>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</si>
  <si>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</si>
  <si>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</si>
  <si>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</si>
  <si>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</si>
  <si>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</si>
  <si>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</si>
  <si>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</si>
  <si>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</si>
  <si>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</si>
  <si>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</si>
  <si>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</si>
  <si>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</si>
  <si>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</si>
  <si>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</si>
  <si>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</si>
  <si>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</si>
  <si>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</si>
  <si>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</si>
  <si>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</si>
  <si>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</si>
  <si>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</si>
  <si>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</si>
  <si>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</si>
  <si>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</si>
  <si>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</si>
  <si>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</si>
  <si>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</si>
  <si>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</si>
  <si>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</si>
  <si>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</si>
  <si>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</si>
  <si>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</si>
  <si>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</si>
  <si>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</si>
  <si>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</si>
  <si>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</si>
  <si>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</si>
  <si>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</si>
  <si>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</si>
  <si>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</si>
  <si>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</si>
  <si>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</si>
  <si>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</si>
  <si>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</si>
  <si>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</si>
  <si>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</si>
  <si>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</si>
  <si>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</si>
  <si>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</si>
  <si>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</si>
  <si>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</si>
  <si>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</si>
  <si>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</si>
  <si>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</si>
  <si>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</si>
  <si>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</si>
  <si>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</si>
  <si>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</si>
  <si>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</si>
  <si>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</si>
  <si>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</si>
  <si>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</si>
  <si>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</si>
  <si>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</si>
  <si>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</si>
  <si>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</si>
  <si>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</si>
  <si>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</si>
  <si>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</si>
  <si>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</si>
  <si>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</si>
  <si>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</si>
  <si>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</si>
  <si>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</si>
  <si>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</si>
  <si>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</si>
  <si>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</si>
  <si>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</si>
  <si>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</si>
  <si>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</si>
  <si>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</si>
  <si>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</si>
  <si>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</si>
  <si>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</si>
  <si>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</si>
  <si>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</si>
  <si>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</si>
  <si>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</si>
  <si>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</si>
  <si>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</si>
  <si>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</si>
  <si>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</si>
  <si>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</si>
  <si>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</si>
  <si>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</si>
  <si>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</si>
  <si>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</si>
  <si>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</si>
  <si>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</si>
  <si>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</si>
  <si>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</si>
  <si>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</si>
  <si>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</si>
  <si>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</si>
  <si>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</si>
  <si>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</si>
  <si>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</si>
  <si>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</si>
  <si>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</si>
  <si>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</si>
  <si>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</si>
  <si>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</si>
  <si>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</si>
  <si>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</si>
  <si>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</si>
  <si>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</si>
  <si>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</si>
  <si>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</si>
  <si>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</si>
  <si>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</si>
  <si>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</si>
  <si>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</si>
  <si>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</si>
  <si>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</si>
  <si>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</si>
  <si>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</si>
  <si>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</si>
  <si>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</si>
  <si>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</si>
  <si>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</si>
  <si>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</si>
  <si>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</si>
  <si>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</si>
  <si>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</si>
  <si>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</si>
  <si>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</si>
  <si>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</si>
  <si>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</si>
  <si>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</si>
  <si>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</si>
  <si>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</si>
  <si>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</si>
  <si>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</si>
  <si>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</si>
  <si>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</si>
  <si>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</si>
  <si>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</si>
  <si>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</si>
  <si>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</si>
  <si>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</si>
  <si>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</si>
  <si>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</si>
  <si>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</si>
  <si>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</si>
  <si>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</si>
  <si>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</si>
  <si>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</si>
  <si>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</si>
  <si>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</si>
  <si>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</si>
  <si>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</si>
  <si>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</si>
  <si>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</si>
  <si>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</si>
  <si>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</si>
  <si>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</si>
  <si>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</si>
  <si>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</si>
  <si>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</si>
  <si>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</si>
  <si>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</si>
  <si>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</si>
  <si>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</si>
  <si>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</si>
  <si>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</si>
  <si>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</si>
  <si>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</si>
  <si>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</si>
  <si>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</si>
  <si>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</si>
  <si>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</si>
  <si>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</si>
  <si>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</si>
  <si>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</si>
  <si>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</si>
  <si>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</si>
  <si>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</si>
  <si>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</si>
  <si>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</si>
  <si>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</si>
  <si>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</si>
  <si>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</si>
  <si>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</si>
  <si>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</si>
  <si>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</si>
  <si>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</si>
  <si>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</si>
  <si>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</si>
  <si>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</si>
  <si>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</si>
  <si>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</si>
  <si>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</si>
  <si>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</si>
  <si>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</si>
  <si>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</si>
  <si>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</si>
  <si>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</si>
  <si>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</si>
  <si>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</si>
  <si>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</si>
  <si>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</si>
  <si>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</si>
  <si>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</si>
  <si>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</si>
  <si>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</si>
  <si>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</si>
  <si>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</si>
  <si>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</si>
  <si>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</si>
  <si>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</si>
  <si>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</si>
  <si>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</si>
  <si>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</si>
  <si>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</si>
  <si>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</si>
  <si>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</si>
  <si>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</si>
  <si>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</si>
  <si>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</si>
  <si>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</si>
  <si>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</si>
  <si>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</si>
  <si>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</si>
  <si>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</si>
  <si>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</si>
  <si>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</si>
  <si>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</si>
  <si>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</si>
  <si>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</si>
  <si>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</si>
  <si>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</si>
  <si>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</si>
  <si>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</si>
  <si>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</si>
  <si>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</si>
  <si>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</si>
  <si>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</si>
  <si>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</si>
  <si>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</si>
  <si>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</si>
  <si>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</si>
  <si>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</si>
  <si>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</si>
  <si>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</si>
  <si>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</si>
  <si>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</si>
  <si>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</si>
  <si>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</si>
  <si>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</si>
  <si>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</si>
  <si>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</si>
  <si>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</si>
  <si>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</si>
  <si>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</si>
  <si>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</si>
  <si>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</si>
  <si>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</si>
  <si>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</si>
  <si>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</si>
  <si>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</si>
  <si>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</si>
  <si>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</si>
  <si>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</si>
  <si>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</si>
  <si>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</si>
  <si>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</si>
  <si>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</si>
  <si>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</si>
  <si>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</si>
  <si>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</si>
  <si>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</si>
  <si>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</si>
  <si>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</si>
  <si>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</si>
  <si>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</si>
  <si>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</si>
  <si>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</si>
  <si>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</si>
  <si>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</si>
  <si>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</si>
  <si>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</si>
  <si>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</si>
  <si>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</si>
  <si>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</si>
  <si>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</si>
  <si>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</si>
  <si>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</si>
  <si>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</si>
  <si>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</si>
  <si>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</si>
  <si>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</si>
  <si>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</si>
  <si>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</si>
  <si>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</si>
  <si>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</si>
  <si>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</si>
  <si>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</si>
  <si>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</si>
  <si>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</si>
  <si>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</si>
  <si>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</si>
  <si>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</si>
  <si>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</si>
  <si>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</si>
  <si>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</si>
  <si>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</si>
  <si>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</si>
  <si>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</si>
  <si>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</si>
  <si>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</si>
  <si>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</si>
  <si>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</si>
  <si>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</si>
  <si>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</si>
  <si>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</si>
  <si>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</si>
  <si>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</si>
  <si>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</si>
  <si>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</si>
  <si>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</si>
  <si>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</si>
  <si>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</si>
  <si>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</si>
  <si>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</si>
  <si>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</si>
  <si>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</si>
  <si>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</si>
  <si>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</si>
  <si>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</si>
  <si>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</si>
  <si>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</si>
  <si>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</si>
  <si>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</si>
  <si>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</si>
  <si>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</si>
  <si>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</si>
  <si>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</si>
  <si>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</si>
  <si>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</si>
  <si>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</si>
  <si>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</si>
  <si>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</si>
  <si>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</si>
  <si>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</si>
  <si>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</si>
  <si>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</si>
  <si>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</si>
  <si>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</si>
  <si>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</si>
  <si>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</si>
  <si>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</si>
  <si>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</si>
  <si>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</si>
  <si>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</si>
  <si>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</si>
  <si>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</si>
  <si>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</si>
  <si>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</si>
  <si>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</si>
  <si>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</si>
  <si>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</si>
  <si>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</si>
  <si>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</si>
  <si>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</si>
  <si>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</si>
  <si>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</si>
  <si>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</si>
  <si>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</si>
  <si>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</si>
  <si>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</si>
  <si>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</si>
  <si>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</si>
  <si>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</si>
  <si>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</si>
  <si>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</si>
  <si>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</si>
  <si>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</si>
  <si>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</si>
  <si>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</si>
  <si>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</si>
  <si>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</si>
  <si>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</si>
  <si>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</si>
  <si>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</si>
  <si>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</si>
  <si>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</si>
  <si>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</si>
  <si>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</si>
  <si>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</si>
  <si>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</si>
  <si>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</si>
  <si>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</si>
  <si>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</si>
  <si>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</si>
  <si>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</si>
  <si>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</si>
  <si>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</si>
  <si>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</si>
  <si>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</si>
  <si>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</si>
  <si>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</si>
  <si>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</si>
  <si>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</si>
  <si>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</si>
  <si>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</si>
  <si>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</si>
  <si>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</si>
  <si>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</si>
  <si>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</si>
  <si>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</si>
  <si>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</si>
  <si>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</si>
  <si>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</si>
  <si>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</si>
  <si>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</si>
  <si>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</si>
  <si>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</si>
  <si>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</si>
  <si>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</si>
  <si>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</si>
  <si>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</si>
  <si>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</si>
  <si>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</si>
  <si>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</si>
  <si>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</si>
  <si>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</si>
  <si>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</si>
  <si>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</si>
  <si>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</si>
  <si>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</si>
  <si>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</si>
  <si>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</si>
  <si>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</si>
  <si>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</si>
  <si>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</si>
  <si>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</si>
  <si>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</si>
  <si>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</si>
  <si>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</si>
  <si>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</si>
  <si>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</si>
  <si>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</si>
  <si>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</si>
  <si>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</si>
  <si>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</si>
  <si>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</si>
  <si>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</si>
  <si>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</si>
  <si>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</si>
  <si>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</si>
  <si>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</si>
  <si>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</si>
  <si>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</si>
  <si>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</si>
  <si>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</si>
  <si>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</si>
  <si>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</si>
  <si>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</si>
  <si>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</si>
  <si>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</si>
  <si>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</si>
  <si>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</si>
  <si>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</si>
  <si>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</si>
  <si>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</si>
  <si>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</si>
  <si>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</si>
  <si>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</si>
  <si>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</si>
  <si>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</si>
  <si>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</si>
  <si>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</si>
  <si>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</si>
  <si>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</si>
  <si>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</si>
  <si>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</si>
  <si>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</si>
  <si>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</si>
  <si>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</si>
  <si>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</si>
  <si>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</si>
  <si>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</si>
  <si>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</si>
  <si>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</si>
  <si>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</si>
  <si>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</si>
  <si>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</si>
  <si>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</si>
  <si>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</si>
  <si>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</si>
  <si>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</si>
  <si>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</si>
  <si>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</si>
  <si>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</si>
  <si>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</si>
  <si>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</si>
  <si>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</si>
  <si>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</si>
  <si>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</si>
  <si>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</si>
  <si>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</si>
  <si>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</si>
  <si>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</si>
  <si>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</si>
  <si>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</si>
  <si>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</si>
  <si>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</si>
  <si>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</si>
  <si>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</si>
  <si>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</si>
  <si>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</si>
  <si>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</si>
  <si>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</si>
  <si>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</si>
  <si>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</si>
  <si>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</si>
  <si>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</si>
  <si>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</si>
  <si>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</si>
  <si>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</si>
  <si>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</si>
  <si>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</si>
  <si>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</si>
  <si>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</si>
  <si>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</si>
  <si>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</si>
  <si>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</si>
  <si>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</si>
  <si>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</si>
  <si>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</si>
  <si>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</si>
  <si>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</si>
  <si>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</si>
  <si>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</si>
  <si>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</si>
  <si>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</si>
  <si>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</si>
  <si>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</si>
  <si>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</si>
  <si>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</si>
  <si>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</si>
  <si>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</si>
  <si>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</si>
  <si>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</si>
  <si>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</si>
  <si>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</si>
  <si>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</si>
  <si>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</si>
  <si>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</si>
  <si>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</si>
  <si>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</si>
  <si>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</si>
  <si>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</si>
  <si>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</si>
  <si>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</si>
  <si>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</si>
  <si>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</si>
  <si>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</si>
  <si>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</si>
  <si>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</si>
  <si>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</si>
  <si>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</si>
  <si>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</si>
  <si>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</si>
  <si>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</si>
  <si>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</si>
  <si>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</si>
  <si>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</si>
  <si>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</si>
  <si>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</si>
  <si>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</si>
  <si>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</si>
  <si>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</si>
  <si>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</si>
  <si>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</si>
  <si>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</si>
  <si>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</si>
  <si>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</si>
  <si>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</si>
  <si>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</si>
  <si>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</si>
  <si>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</si>
  <si>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</si>
  <si>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</si>
  <si>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</si>
  <si>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</si>
  <si>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</si>
  <si>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</si>
  <si>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</si>
  <si>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</si>
  <si>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</si>
  <si>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</si>
  <si>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</si>
  <si>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</si>
  <si>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</si>
  <si>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</si>
  <si>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</si>
  <si>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</si>
  <si>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</si>
  <si>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</si>
  <si>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</si>
  <si>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</si>
  <si>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</si>
  <si>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</si>
  <si>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</si>
  <si>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</si>
  <si>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</si>
  <si>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</si>
  <si>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</si>
  <si>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</si>
  <si>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</si>
  <si>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</si>
  <si>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</si>
  <si>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</si>
  <si>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</si>
  <si>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</si>
  <si>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</si>
  <si>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</si>
  <si>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</si>
  <si>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</si>
  <si>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</si>
  <si>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</si>
  <si>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</si>
  <si>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</si>
  <si>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</si>
  <si>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</si>
  <si>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</si>
  <si>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</si>
  <si>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</si>
  <si>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</si>
  <si>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</si>
  <si>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</si>
  <si>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</si>
  <si>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</si>
  <si>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</si>
  <si>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</si>
  <si>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</si>
  <si>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</si>
  <si>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</si>
  <si>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</si>
  <si>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</si>
  <si>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</si>
  <si>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</si>
  <si>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</si>
  <si>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</si>
  <si>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</si>
  <si>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</si>
  <si>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</si>
  <si>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</si>
  <si>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</si>
  <si>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</si>
  <si>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</si>
  <si>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</si>
  <si>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</si>
  <si>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</si>
  <si>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</si>
  <si>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</si>
  <si>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</si>
  <si>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</si>
  <si>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</si>
  <si>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</si>
  <si>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</si>
  <si>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</si>
  <si>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</si>
  <si>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</si>
  <si>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</si>
  <si>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</si>
  <si>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</si>
  <si>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</si>
  <si>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</si>
  <si>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</si>
  <si>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</si>
  <si>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</si>
  <si>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</si>
  <si>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</si>
  <si>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</si>
  <si>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</si>
  <si>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</si>
  <si>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</si>
  <si>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</si>
  <si>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</si>
  <si>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</si>
  <si>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</si>
  <si>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</si>
  <si>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</si>
  <si>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</si>
  <si>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</si>
  <si>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</si>
  <si>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</si>
  <si>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</si>
  <si>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</si>
  <si>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</si>
  <si>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</si>
  <si>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</si>
  <si>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</si>
  <si>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</si>
  <si>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</si>
  <si>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</si>
  <si>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</si>
  <si>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</si>
  <si>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</si>
  <si>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</si>
  <si>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</si>
  <si>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</si>
  <si>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</si>
  <si>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</si>
  <si>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</si>
  <si>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</si>
  <si>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</si>
  <si>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</si>
  <si>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</si>
  <si>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</si>
  <si>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</si>
  <si>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</si>
  <si>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</si>
  <si>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</si>
  <si>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</si>
  <si>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</si>
  <si>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</si>
  <si>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</si>
  <si>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</si>
  <si>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</si>
  <si>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</si>
  <si>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</si>
  <si>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</si>
  <si>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</si>
  <si>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</si>
  <si>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</si>
  <si>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</si>
  <si>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</si>
  <si>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</si>
  <si>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</si>
  <si>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</si>
  <si>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</si>
  <si>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</si>
  <si>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</si>
  <si>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</si>
  <si>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</si>
  <si>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</si>
  <si>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</si>
  <si>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</si>
  <si>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</si>
  <si>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</si>
  <si>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</si>
  <si>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</si>
  <si>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</si>
  <si>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</si>
  <si>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</si>
  <si>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</si>
  <si>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</si>
  <si>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</si>
  <si>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</si>
  <si>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</si>
  <si>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</si>
  <si>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</si>
  <si>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</si>
  <si>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</si>
  <si>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</si>
  <si>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</si>
  <si>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</si>
  <si>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</si>
  <si>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</si>
  <si>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</si>
  <si>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</si>
  <si>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</si>
  <si>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</si>
  <si>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</si>
  <si>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</si>
  <si>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</si>
  <si>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</si>
  <si>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</si>
  <si>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</si>
  <si>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</si>
  <si>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</si>
  <si>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</si>
  <si>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</si>
  <si>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</si>
  <si>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</si>
  <si>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</si>
  <si>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</si>
  <si>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</si>
  <si>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</si>
  <si>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</si>
  <si>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</si>
  <si>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</si>
  <si>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</si>
  <si>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</si>
  <si>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</si>
  <si>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</si>
  <si>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</si>
  <si>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</si>
  <si>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</si>
  <si>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</si>
  <si>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</si>
  <si>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</si>
  <si>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</si>
  <si>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</si>
  <si>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</si>
  <si>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</si>
  <si>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</si>
  <si>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</si>
  <si>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</si>
  <si>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</si>
  <si>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</si>
  <si>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</si>
  <si>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</si>
  <si>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</si>
  <si>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</si>
  <si>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</si>
  <si>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</si>
  <si>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</si>
  <si>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</si>
  <si>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</si>
  <si>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</si>
  <si>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</si>
  <si>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</si>
  <si>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</si>
  <si>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</si>
  <si>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</si>
  <si>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</si>
  <si>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</si>
  <si>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</si>
  <si>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</si>
  <si>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</si>
  <si>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</si>
  <si>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</si>
  <si>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</si>
  <si>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</si>
  <si>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</si>
  <si>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</si>
  <si>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</si>
  <si>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</si>
  <si>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</si>
  <si>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</si>
  <si>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</si>
  <si>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</si>
  <si>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</si>
  <si>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</si>
  <si>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</si>
  <si>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</si>
  <si>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</si>
  <si>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</si>
  <si>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</si>
  <si>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</si>
  <si>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</si>
  <si>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</si>
  <si>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</si>
  <si>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</si>
  <si>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</si>
  <si>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</si>
  <si>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</si>
  <si>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</si>
  <si>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</si>
  <si>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</si>
  <si>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</si>
  <si>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</si>
  <si>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</si>
  <si>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</si>
  <si>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</si>
  <si>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</si>
  <si>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</si>
  <si>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</si>
  <si>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</si>
  <si>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</si>
  <si>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</si>
  <si>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</si>
  <si>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</si>
  <si>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</si>
  <si>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</si>
  <si>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</si>
  <si>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</si>
  <si>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</si>
  <si>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</si>
  <si>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</si>
  <si>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</si>
  <si>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</si>
  <si>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</si>
  <si>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</si>
  <si>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</si>
  <si>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</si>
  <si>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</si>
  <si>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</si>
  <si>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</si>
  <si>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</si>
  <si>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</si>
  <si>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</si>
  <si>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</si>
  <si>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</si>
  <si>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</si>
  <si>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</si>
  <si>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</si>
  <si>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</si>
  <si>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</si>
  <si>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</si>
  <si>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</si>
  <si>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</si>
  <si>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</si>
  <si>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</si>
  <si>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</si>
  <si>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</si>
  <si>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</si>
  <si>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</si>
  <si>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</si>
  <si>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</si>
  <si>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</si>
  <si>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</si>
  <si>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</si>
  <si>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</si>
  <si>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</si>
  <si>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</si>
  <si>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</si>
  <si>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</si>
  <si>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</si>
  <si>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</si>
  <si>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</si>
  <si>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</si>
  <si>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</si>
  <si>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</si>
  <si>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</si>
  <si>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</si>
  <si>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</si>
  <si>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</si>
  <si>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</si>
  <si>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</si>
  <si>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</si>
  <si>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</si>
  <si>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</si>
  <si>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</si>
  <si>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</si>
  <si>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</si>
  <si>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</si>
  <si>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</si>
  <si>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</si>
  <si>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</si>
  <si>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</si>
  <si>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</si>
  <si>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</si>
  <si>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</si>
  <si>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</si>
  <si>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</si>
  <si>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</si>
  <si>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</si>
  <si>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</si>
  <si>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</si>
  <si>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</si>
  <si>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</si>
  <si>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</si>
  <si>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</si>
  <si>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</si>
  <si>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</si>
  <si>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</si>
  <si>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</si>
  <si>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</si>
  <si>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</si>
  <si>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</si>
  <si>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</si>
  <si>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</si>
  <si>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</si>
  <si>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</si>
  <si>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</si>
  <si>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</si>
  <si>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</si>
  <si>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</si>
  <si>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</si>
  <si>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</si>
  <si>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</si>
  <si>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</si>
  <si>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</si>
  <si>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</si>
  <si>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</si>
  <si>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</si>
  <si>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</si>
  <si>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</si>
  <si>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</si>
  <si>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</si>
  <si>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</si>
  <si>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</si>
  <si>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</si>
  <si>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</si>
  <si>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</si>
  <si>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</si>
  <si>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</si>
  <si>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</si>
  <si>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</si>
  <si>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</si>
  <si>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</si>
  <si>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</si>
  <si>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</si>
  <si>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</si>
  <si>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</si>
  <si>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</si>
  <si>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</si>
  <si>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</si>
  <si>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</si>
  <si>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</si>
  <si>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</si>
  <si>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</si>
  <si>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</si>
  <si>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</si>
  <si>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</si>
  <si>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</si>
  <si>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</si>
  <si>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</si>
  <si>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</si>
  <si>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</si>
  <si>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</si>
  <si>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</si>
  <si>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</si>
  <si>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</si>
  <si>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</si>
  <si>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</si>
  <si>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</si>
  <si>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</si>
  <si>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</si>
  <si>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</si>
  <si>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</si>
  <si>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</si>
  <si>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</si>
  <si>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</si>
  <si>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</si>
  <si>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</si>
  <si>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</si>
  <si>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</si>
  <si>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</si>
  <si>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</si>
  <si>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</si>
  <si>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</si>
  <si>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</si>
  <si>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</si>
  <si>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</si>
  <si>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</si>
  <si>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</si>
  <si>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</si>
  <si>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</si>
  <si>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</si>
  <si>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</si>
  <si>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</si>
  <si>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</si>
  <si>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</si>
  <si>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</si>
  <si>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</si>
  <si>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</si>
  <si>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</si>
  <si>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</si>
  <si>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</si>
  <si>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</si>
  <si>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</si>
  <si>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</si>
  <si>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</si>
  <si>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</si>
  <si>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</si>
  <si>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</si>
  <si>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</si>
  <si>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</si>
  <si>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</si>
  <si>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</si>
  <si>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</si>
  <si>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</si>
  <si>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</si>
  <si>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</si>
  <si>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</si>
  <si>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</si>
  <si>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</si>
  <si>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</si>
  <si>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</si>
  <si>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</si>
  <si>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</si>
  <si>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</si>
  <si>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</si>
  <si>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</si>
  <si>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</si>
  <si>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</si>
  <si>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</si>
  <si>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</si>
  <si>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</si>
  <si>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</si>
  <si>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</si>
  <si>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</si>
  <si>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</si>
  <si>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</si>
  <si>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</si>
  <si>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</si>
  <si>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</si>
  <si>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</si>
  <si>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</si>
  <si>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</si>
  <si>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</si>
  <si>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</si>
  <si>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</si>
  <si>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</si>
  <si>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</si>
  <si>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</si>
  <si>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</si>
  <si>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</si>
  <si>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</si>
  <si>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</si>
  <si>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</si>
  <si>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</si>
  <si>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</si>
  <si>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</si>
  <si>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</si>
  <si>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</si>
  <si>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</si>
  <si>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</si>
  <si>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</si>
  <si>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</si>
  <si>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</si>
  <si>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</si>
  <si>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</si>
  <si>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</si>
  <si>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</si>
  <si>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</si>
  <si>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</si>
  <si>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</si>
  <si>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</si>
  <si>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</si>
  <si>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</si>
  <si>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</si>
  <si>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</si>
  <si>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</si>
  <si>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</si>
  <si>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</si>
  <si>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</si>
  <si>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</si>
  <si>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</si>
  <si>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</si>
  <si>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</si>
  <si>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</si>
  <si>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</si>
  <si>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</si>
  <si>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</si>
  <si>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</si>
  <si>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</si>
  <si>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</si>
  <si>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</si>
  <si>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</si>
  <si>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</si>
  <si>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</si>
  <si>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</si>
  <si>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</si>
  <si>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</si>
  <si>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</si>
  <si>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</si>
  <si>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</si>
  <si>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</si>
  <si>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</si>
  <si>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</si>
  <si>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</si>
  <si>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</si>
  <si>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</si>
  <si>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</si>
  <si>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</si>
  <si>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</si>
  <si>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</si>
  <si>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</si>
  <si>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</si>
  <si>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</si>
  <si>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</si>
  <si>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</si>
  <si>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</si>
  <si>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</si>
  <si>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</si>
  <si>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</si>
  <si>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</si>
  <si>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</si>
  <si>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</si>
  <si>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</si>
  <si>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</si>
  <si>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</si>
  <si>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</si>
  <si>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</si>
  <si>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</si>
  <si>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</si>
  <si>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</si>
  <si>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</si>
  <si>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</si>
  <si>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</si>
  <si>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</si>
  <si>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</si>
  <si>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</si>
  <si>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</si>
  <si>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</si>
  <si>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</si>
  <si>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</si>
  <si>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</si>
  <si>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</si>
  <si>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</si>
  <si>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</si>
  <si>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</si>
  <si>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</si>
  <si>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</si>
  <si>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</si>
  <si>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</si>
  <si>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</si>
  <si>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</si>
  <si>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</si>
  <si>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</si>
  <si>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</si>
  <si>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</si>
  <si>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</si>
  <si>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</si>
  <si>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</si>
  <si>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</si>
  <si>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</si>
  <si>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</si>
  <si>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</si>
  <si>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</si>
  <si>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</si>
  <si>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</si>
  <si>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</si>
  <si>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</si>
  <si>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</si>
  <si>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</si>
  <si>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</si>
  <si>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</si>
  <si>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</si>
  <si>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</si>
  <si>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</si>
  <si>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</si>
  <si>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</si>
  <si>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</si>
  <si>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</si>
  <si>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</si>
  <si>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</si>
  <si>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</si>
  <si>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</si>
  <si>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</si>
  <si>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</si>
  <si>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</si>
  <si>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</si>
  <si>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</si>
  <si>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</si>
  <si>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</si>
  <si>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</si>
  <si>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</si>
  <si>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</si>
  <si>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</si>
  <si>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</si>
  <si>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</si>
  <si>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</si>
  <si>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</si>
  <si>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</si>
  <si>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</si>
  <si>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</si>
  <si>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</si>
  <si>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</si>
  <si>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</si>
  <si>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</si>
  <si>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</si>
  <si>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</si>
  <si>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</si>
  <si>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</si>
  <si>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</si>
  <si>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</si>
  <si>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</si>
  <si>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</si>
  <si>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</si>
  <si>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</si>
  <si>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</si>
  <si>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</si>
  <si>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</si>
  <si>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</si>
  <si>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</si>
  <si>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</si>
  <si>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</si>
  <si>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</si>
  <si>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</si>
  <si>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</si>
  <si>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</si>
  <si>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</si>
  <si>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</si>
  <si>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</si>
  <si>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</si>
  <si>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</si>
  <si>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</si>
  <si>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</si>
  <si>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</si>
  <si>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</si>
  <si>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</si>
  <si>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</si>
  <si>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</si>
  <si>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</si>
  <si>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</si>
  <si>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</si>
  <si>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</si>
  <si>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</si>
  <si>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</si>
  <si>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</si>
  <si>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</si>
  <si>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</si>
  <si>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</si>
  <si>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</si>
  <si>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</si>
  <si>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</si>
  <si>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</si>
  <si>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</si>
  <si>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</si>
  <si>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</si>
  <si>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</si>
  <si>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</si>
  <si>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</si>
  <si>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</si>
  <si>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</si>
  <si>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</si>
  <si>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</si>
  <si>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</si>
  <si>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</si>
  <si>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</si>
  <si>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</si>
  <si>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</si>
  <si>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</si>
  <si>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</si>
  <si>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</si>
  <si>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</si>
  <si>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</si>
  <si>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</si>
  <si>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</si>
  <si>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</si>
  <si>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</si>
  <si>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</si>
  <si>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</si>
  <si>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</si>
  <si>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</si>
  <si>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</si>
  <si>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</si>
  <si>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</si>
  <si>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</si>
  <si>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</si>
  <si>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</si>
  <si>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</si>
  <si>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</si>
  <si>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</si>
  <si>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</si>
  <si>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</si>
  <si>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</si>
  <si>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</si>
  <si>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</si>
  <si>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</si>
  <si>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</si>
  <si>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</si>
  <si>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</si>
  <si>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</si>
  <si>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</si>
  <si>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</si>
  <si>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</si>
  <si>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</si>
  <si>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</si>
  <si>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</si>
  <si>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</si>
  <si>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</si>
  <si>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</si>
  <si>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</si>
  <si>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</si>
  <si>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</si>
  <si>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</si>
  <si>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</si>
  <si>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</si>
  <si>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</si>
  <si>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</si>
  <si>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</si>
  <si>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</si>
  <si>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</si>
  <si>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</si>
  <si>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</si>
  <si>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</si>
  <si>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</si>
  <si>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</si>
  <si>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</si>
  <si>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</si>
  <si>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</si>
  <si>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</si>
  <si>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</si>
  <si>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</si>
  <si>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</si>
  <si>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</si>
  <si>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</si>
  <si>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</si>
  <si>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</si>
  <si>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</si>
  <si>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</si>
  <si>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</si>
  <si>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</si>
  <si>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</si>
  <si>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</si>
  <si>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</si>
  <si>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</si>
  <si>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</si>
  <si>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</si>
  <si>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</si>
  <si>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</si>
  <si>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</si>
  <si>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</si>
  <si>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</si>
  <si>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</si>
  <si>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</si>
  <si>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</si>
  <si>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</si>
  <si>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</si>
  <si>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</si>
  <si>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</si>
  <si>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</si>
  <si>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</si>
  <si>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</si>
  <si>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</si>
  <si>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</si>
  <si>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</si>
  <si>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</si>
  <si>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</si>
  <si>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</si>
  <si>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</si>
  <si>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</si>
  <si>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</si>
  <si>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</si>
  <si>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</si>
  <si>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</si>
  <si>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</si>
  <si>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</si>
  <si>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</si>
  <si>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</si>
  <si>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</si>
  <si>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</si>
  <si>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</si>
  <si>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</si>
  <si>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</si>
  <si>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</si>
  <si>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</si>
  <si>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</si>
  <si>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</si>
  <si>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</si>
  <si>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</si>
  <si>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</si>
  <si>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</si>
  <si>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</si>
  <si>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</si>
  <si>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</si>
  <si>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</si>
  <si>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</si>
  <si>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</si>
  <si>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</si>
  <si>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</si>
  <si>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</si>
  <si>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</si>
  <si>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</si>
  <si>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</si>
  <si>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</si>
  <si>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</si>
  <si>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</si>
  <si>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</si>
  <si>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</si>
  <si>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</si>
  <si>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</si>
  <si>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</si>
  <si>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</si>
  <si>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</si>
  <si>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</si>
  <si>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</si>
  <si>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</si>
  <si>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</si>
  <si>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</si>
  <si>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</si>
  <si>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</si>
  <si>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</si>
  <si>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</si>
  <si>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</si>
  <si>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</si>
  <si>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</si>
  <si>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</si>
  <si>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</si>
  <si>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</si>
  <si>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</si>
  <si>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</si>
  <si>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</si>
  <si>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</si>
  <si>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</si>
  <si>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</si>
  <si>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</si>
  <si>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</si>
  <si>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</si>
  <si>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</si>
  <si>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</si>
  <si>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</si>
  <si>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</si>
  <si>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</si>
  <si>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</si>
  <si>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</si>
  <si>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</si>
  <si>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</si>
  <si>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</si>
  <si>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</si>
  <si>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</si>
  <si>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</si>
  <si>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</si>
  <si>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</si>
  <si>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</si>
  <si>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</si>
  <si>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</si>
  <si>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</si>
  <si>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</si>
  <si>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</si>
  <si>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</si>
  <si>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</si>
  <si>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</si>
  <si>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</si>
  <si>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</si>
  <si>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</si>
  <si>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</si>
  <si>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</si>
  <si>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</si>
  <si>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</si>
  <si>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</si>
  <si>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</si>
  <si>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</si>
  <si>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</si>
  <si>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</si>
  <si>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</si>
  <si>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</si>
  <si>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</si>
  <si>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</si>
  <si>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</si>
  <si>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</si>
  <si>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</si>
  <si>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</si>
  <si>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</si>
  <si>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</si>
  <si>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</si>
  <si>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</si>
  <si>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</si>
  <si>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</si>
  <si>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</si>
  <si>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</si>
  <si>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</si>
  <si>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</si>
  <si>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</si>
  <si>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</si>
  <si>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</si>
  <si>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</si>
  <si>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</si>
  <si>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</si>
  <si>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</si>
  <si>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</si>
  <si>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</si>
  <si>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</si>
  <si>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</si>
  <si>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</si>
  <si>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</si>
  <si>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</si>
  <si>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</si>
  <si>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</si>
  <si>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</si>
  <si>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</si>
  <si>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</si>
  <si>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</si>
  <si>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</si>
  <si>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</si>
  <si>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</si>
  <si>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</si>
  <si>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</si>
  <si>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</si>
  <si>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</si>
  <si>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</si>
  <si>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</si>
  <si>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</si>
  <si>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</si>
  <si>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</si>
  <si>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</si>
  <si>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</si>
  <si>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</si>
  <si>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</si>
  <si>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</si>
  <si>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</si>
  <si>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</si>
  <si>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</si>
  <si>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</si>
  <si>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</si>
  <si>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</si>
  <si>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</si>
  <si>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</si>
  <si>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</si>
  <si>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</si>
  <si>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</si>
  <si>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</si>
  <si>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</si>
  <si>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</si>
  <si>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</si>
  <si>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</si>
  <si>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</si>
  <si>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</si>
  <si>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</si>
  <si>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</si>
  <si>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</si>
  <si>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</si>
  <si>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</si>
  <si>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</si>
  <si>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</si>
  <si>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</si>
  <si>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</si>
  <si>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</si>
  <si>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</si>
  <si>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</si>
  <si>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</si>
  <si>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</si>
  <si>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</si>
  <si>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</si>
  <si>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</si>
  <si>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</si>
  <si>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</si>
  <si>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</si>
  <si>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</si>
  <si>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</si>
  <si>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</si>
  <si>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</si>
  <si>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</si>
  <si>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</si>
  <si>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</si>
  <si>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</si>
  <si>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</si>
  <si>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</si>
  <si>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</si>
  <si>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</si>
  <si>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</si>
  <si>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</si>
  <si>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</si>
  <si>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</si>
  <si>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</si>
  <si>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</si>
  <si>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</si>
  <si>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</si>
  <si>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</si>
  <si>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</si>
  <si>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</si>
  <si>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</si>
  <si>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</si>
  <si>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</si>
  <si>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</si>
  <si>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</si>
  <si>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</si>
  <si>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</si>
  <si>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</si>
  <si>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</si>
  <si>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</si>
  <si>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</si>
  <si>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</si>
  <si>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</si>
  <si>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</si>
  <si>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</si>
  <si>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</si>
  <si>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</si>
  <si>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</si>
  <si>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</si>
  <si>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</si>
  <si>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</si>
  <si>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</si>
  <si>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</si>
  <si>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</si>
  <si>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</si>
  <si>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</si>
  <si>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</si>
  <si>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</si>
  <si>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</si>
  <si>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</si>
  <si>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</si>
  <si>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</si>
  <si>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</si>
  <si>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</si>
  <si>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</si>
  <si>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</si>
  <si>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</si>
  <si>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</si>
  <si>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</si>
  <si>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</si>
  <si>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</si>
  <si>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</si>
  <si>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</si>
  <si>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</si>
  <si>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</si>
  <si>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</si>
  <si>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</si>
  <si>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</si>
  <si>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</si>
  <si>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</si>
  <si>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</si>
  <si>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</si>
  <si>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</si>
  <si>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</si>
  <si>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</si>
  <si>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</si>
  <si>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</si>
  <si>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</si>
  <si>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</si>
  <si>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</si>
  <si>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</si>
  <si>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</si>
  <si>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</si>
  <si>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</si>
  <si>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</si>
  <si>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</si>
  <si>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</si>
  <si>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</si>
  <si>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</si>
  <si>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</si>
  <si>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</si>
  <si>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</si>
  <si>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</si>
  <si>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</si>
  <si>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</si>
  <si>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</si>
  <si>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</si>
  <si>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</si>
  <si>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</si>
  <si>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</si>
  <si>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</si>
  <si>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</si>
  <si>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</si>
  <si>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</si>
  <si>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</si>
  <si>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</si>
  <si>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</si>
  <si>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</si>
  <si>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</si>
  <si>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</si>
  <si>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</si>
  <si>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</si>
  <si>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</si>
  <si>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</si>
  <si>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</si>
  <si>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</si>
  <si>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</si>
  <si>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</si>
  <si>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</si>
  <si>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</si>
  <si>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</si>
  <si>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</si>
  <si>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</si>
  <si>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</si>
  <si>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</si>
  <si>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</si>
  <si>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</si>
  <si>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</si>
  <si>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</si>
  <si>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</si>
  <si>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</si>
  <si>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</si>
  <si>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</si>
  <si>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</si>
  <si>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</si>
  <si>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</si>
  <si>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</si>
  <si>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</si>
  <si>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</si>
  <si>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</si>
  <si>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</si>
  <si>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</si>
  <si>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</si>
  <si>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</si>
  <si>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</si>
  <si>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</si>
  <si>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</si>
  <si>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</si>
  <si>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</si>
  <si>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</si>
  <si>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</si>
  <si>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</si>
  <si>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</si>
  <si>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</si>
  <si>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</si>
  <si>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</si>
  <si>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</si>
  <si>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</si>
  <si>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</si>
  <si>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</si>
  <si>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</si>
  <si>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</si>
  <si>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</si>
  <si>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</si>
  <si>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</si>
  <si>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</si>
  <si>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</si>
  <si>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</si>
  <si>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</si>
  <si>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</si>
  <si>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</si>
  <si>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</si>
  <si>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</si>
  <si>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</si>
  <si>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</si>
  <si>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</si>
  <si>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</si>
  <si>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</si>
  <si>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</si>
  <si>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</si>
  <si>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</si>
  <si>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</si>
  <si>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</si>
  <si>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</si>
  <si>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</si>
  <si>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</si>
  <si>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</si>
  <si>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</si>
  <si>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</si>
  <si>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</si>
  <si>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</si>
  <si>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</si>
  <si>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</si>
  <si>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</si>
  <si>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</si>
  <si>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</si>
  <si>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</si>
  <si>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</si>
  <si>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</si>
  <si>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</si>
  <si>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</si>
  <si>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</si>
  <si>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</si>
  <si>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</si>
  <si>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</si>
  <si>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</si>
  <si>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</si>
  <si>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</si>
  <si>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</si>
  <si>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</si>
  <si>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</si>
  <si>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</si>
  <si>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</si>
  <si>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</si>
  <si>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</si>
  <si>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</si>
  <si>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</si>
  <si>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</si>
  <si>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</si>
  <si>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</si>
  <si>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</si>
  <si>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</si>
  <si>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</si>
  <si>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</si>
  <si>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</si>
  <si>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</si>
  <si>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</si>
  <si>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</si>
  <si>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</si>
  <si>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</si>
  <si>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</si>
  <si>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</si>
  <si>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</si>
  <si>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</si>
  <si>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</si>
  <si>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</si>
  <si>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</si>
  <si>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</si>
  <si>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</si>
  <si>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</si>
  <si>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</si>
  <si>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</si>
  <si>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</si>
  <si>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</si>
  <si>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</si>
  <si>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</si>
  <si>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</si>
  <si>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</si>
  <si>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</si>
  <si>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</si>
  <si>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</si>
  <si>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</si>
  <si>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</si>
  <si>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</si>
  <si>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</si>
  <si>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</si>
  <si>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</si>
  <si>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</si>
  <si>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</si>
  <si>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</si>
  <si>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</si>
  <si>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</si>
  <si>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</si>
  <si>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</si>
  <si>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</si>
  <si>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</si>
  <si>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</si>
  <si>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</si>
  <si>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</si>
  <si>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</si>
  <si>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</si>
  <si>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</si>
  <si>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</si>
  <si>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</si>
  <si>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</si>
  <si>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</si>
  <si>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</si>
  <si>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</si>
  <si>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</si>
  <si>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</si>
  <si>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</si>
  <si>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</si>
  <si>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</si>
  <si>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</si>
  <si>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</si>
  <si>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</si>
  <si>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</si>
  <si>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</si>
  <si>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</si>
  <si>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</si>
  <si>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</si>
  <si>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</si>
  <si>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</si>
  <si>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</si>
  <si>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</si>
  <si>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</si>
  <si>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</si>
  <si>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</si>
  <si>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</si>
  <si>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</si>
  <si>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</si>
  <si>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</si>
  <si>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</si>
  <si>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</si>
  <si>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</si>
  <si>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</si>
  <si>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</si>
  <si>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</si>
  <si>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</si>
  <si>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</si>
  <si>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</si>
  <si>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</si>
  <si>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</si>
  <si>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</si>
  <si>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</si>
  <si>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</si>
  <si>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</si>
  <si>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</si>
  <si>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</si>
  <si>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</si>
  <si>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</si>
  <si>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</si>
  <si>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</si>
  <si>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</si>
  <si>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</si>
  <si>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</si>
  <si>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</si>
  <si>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</si>
  <si>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</si>
  <si>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</si>
  <si>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</si>
  <si>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</si>
  <si>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</si>
  <si>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</si>
  <si>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</si>
  <si>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</si>
  <si>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</si>
  <si>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</si>
  <si>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</si>
  <si>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</si>
  <si>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</si>
  <si>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</si>
  <si>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</si>
  <si>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</si>
  <si>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</si>
  <si>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</si>
  <si>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</si>
  <si>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</si>
  <si>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</si>
  <si>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</si>
  <si>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</si>
  <si>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</si>
  <si>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</si>
  <si>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</si>
  <si>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</si>
  <si>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</si>
  <si>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</si>
  <si>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</si>
  <si>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</si>
  <si>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</si>
  <si>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</si>
  <si>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</si>
  <si>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</si>
  <si>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</si>
  <si>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</si>
  <si>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</si>
  <si>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</si>
  <si>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</si>
  <si>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</si>
  <si>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</si>
  <si>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</si>
  <si>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</si>
  <si>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</si>
  <si>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</si>
  <si>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</si>
  <si>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</si>
  <si>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</si>
  <si>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</si>
  <si>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</si>
  <si>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</si>
  <si>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</si>
  <si>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</si>
  <si>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</si>
  <si>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</si>
  <si>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</si>
  <si>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</si>
  <si>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</si>
  <si>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</si>
  <si>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</si>
  <si>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</si>
  <si>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</si>
  <si>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</si>
  <si>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</si>
  <si>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</si>
  <si>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</si>
  <si>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</si>
  <si>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</si>
  <si>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</si>
  <si>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</si>
  <si>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</si>
  <si>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</si>
  <si>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</si>
  <si>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</si>
  <si>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</si>
  <si>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</si>
  <si>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</si>
  <si>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</si>
  <si>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</si>
  <si>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</si>
  <si>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</si>
  <si>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</si>
  <si>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</si>
  <si>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</si>
  <si>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</si>
  <si>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</si>
  <si>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</si>
  <si>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</si>
  <si>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</si>
  <si>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</si>
  <si>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</si>
  <si>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</si>
  <si>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</si>
  <si>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</si>
  <si>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</si>
  <si>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</si>
  <si>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</si>
  <si>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</si>
  <si>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</si>
  <si>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</si>
  <si>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</si>
  <si>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</si>
  <si>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</si>
  <si>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</si>
  <si>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</si>
  <si>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</si>
  <si>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</si>
  <si>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</si>
  <si>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</si>
  <si>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</si>
  <si>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</si>
  <si>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</si>
  <si>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</si>
  <si>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</si>
  <si>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</si>
  <si>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</si>
  <si>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</si>
  <si>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</si>
  <si>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</si>
  <si>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</si>
  <si>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</si>
  <si>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</si>
  <si>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</si>
  <si>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</si>
  <si>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</si>
  <si>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</si>
  <si>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</si>
  <si>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</si>
  <si>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</si>
  <si>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</si>
  <si>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</si>
  <si>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</si>
  <si>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</si>
  <si>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</si>
  <si>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</si>
  <si>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</si>
  <si>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</si>
  <si>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</si>
  <si>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</si>
  <si>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</si>
  <si>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</si>
  <si>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</si>
  <si>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</si>
  <si>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</si>
  <si>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</si>
  <si>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</si>
  <si>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</si>
  <si>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</si>
  <si>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</si>
  <si>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</si>
  <si>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</si>
  <si>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</si>
  <si>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</si>
  <si>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</si>
  <si>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</si>
  <si>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</si>
  <si>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</si>
  <si>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</si>
  <si>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</si>
  <si>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</si>
  <si>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</si>
  <si>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</si>
  <si>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</si>
  <si>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</si>
  <si>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</si>
  <si>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</si>
  <si>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</si>
  <si>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</si>
  <si>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</si>
  <si>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</si>
  <si>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</si>
  <si>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</si>
  <si>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</si>
  <si>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</si>
  <si>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</si>
  <si>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</si>
  <si>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</si>
  <si>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</si>
  <si>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</si>
  <si>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</si>
  <si>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</si>
  <si>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</si>
  <si>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</si>
  <si>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</si>
  <si>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</si>
  <si>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</si>
  <si>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</si>
  <si>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</si>
  <si>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</si>
  <si>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</si>
  <si>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</si>
  <si>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</si>
  <si>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</si>
  <si>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</si>
  <si>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</si>
  <si>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</si>
  <si>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</si>
  <si>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</si>
  <si>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</si>
  <si>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</si>
  <si>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</si>
  <si>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</si>
  <si>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</si>
  <si>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</si>
  <si>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</si>
  <si>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</si>
  <si>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</si>
  <si>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</si>
  <si>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</si>
  <si>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</si>
  <si>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</si>
  <si>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</si>
  <si>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</si>
  <si>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</si>
  <si>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</si>
  <si>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</si>
  <si>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</si>
  <si>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</si>
  <si>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</si>
  <si>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</si>
  <si>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</si>
  <si>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</si>
  <si>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</si>
  <si>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</si>
  <si>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</si>
  <si>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</si>
  <si>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</si>
  <si>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</si>
  <si>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</si>
  <si>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</si>
  <si>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</si>
  <si>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</si>
  <si>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</si>
  <si>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</si>
  <si>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</si>
  <si>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</si>
  <si>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</si>
  <si>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</si>
  <si>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</si>
  <si>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</si>
  <si>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</si>
  <si>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</si>
  <si>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</si>
  <si>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</si>
  <si>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</si>
  <si>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</si>
  <si>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</si>
  <si>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</si>
  <si>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</si>
  <si>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</si>
  <si>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</si>
  <si>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</si>
  <si>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</si>
  <si>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</si>
  <si>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</si>
  <si>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</si>
  <si>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</si>
  <si>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</si>
  <si>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</si>
  <si>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</si>
  <si>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</si>
  <si>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</si>
  <si>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</si>
  <si>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</si>
  <si>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</si>
  <si>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</si>
  <si>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</si>
  <si>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</si>
  <si>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</si>
  <si>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</si>
  <si>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</si>
  <si>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</si>
  <si>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</si>
  <si>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</si>
  <si>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</si>
  <si>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</si>
  <si>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</si>
  <si>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</si>
  <si>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</si>
  <si>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</si>
  <si>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</si>
  <si>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</si>
  <si>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</si>
  <si>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</si>
  <si>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</si>
  <si>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</si>
  <si>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</si>
  <si>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</si>
  <si>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</si>
  <si>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</si>
  <si>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</si>
  <si>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</si>
  <si>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</si>
  <si>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</si>
  <si>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</si>
  <si>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</si>
  <si>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</si>
  <si>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</si>
  <si>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</si>
  <si>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</si>
  <si>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</si>
  <si>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</si>
  <si>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</si>
  <si>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</si>
  <si>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</si>
  <si>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</si>
  <si>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</si>
  <si>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</si>
  <si>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</si>
  <si>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</si>
  <si>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</si>
  <si>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</si>
  <si>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</si>
  <si>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</si>
  <si>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</si>
  <si>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</si>
  <si>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</si>
  <si>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</si>
  <si>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</si>
  <si>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</si>
  <si>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</si>
  <si>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</si>
  <si>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</si>
  <si>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</si>
  <si>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</si>
  <si>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</si>
  <si>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</si>
  <si>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</si>
  <si>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</si>
  <si>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</si>
  <si>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</si>
  <si>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</si>
  <si>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</si>
  <si>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</si>
  <si>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</si>
  <si>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</si>
  <si>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</si>
  <si>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</si>
  <si>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</si>
  <si>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</si>
  <si>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</si>
  <si>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</si>
  <si>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</si>
  <si>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</si>
  <si>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</si>
  <si>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</si>
  <si>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</si>
  <si>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</si>
  <si>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</si>
  <si>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</si>
  <si>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</si>
  <si>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</si>
  <si>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</si>
  <si>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</si>
  <si>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</si>
  <si>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</si>
  <si>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</si>
  <si>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</si>
  <si>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</si>
  <si>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</si>
  <si>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</si>
  <si>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</si>
  <si>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</si>
  <si>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</si>
  <si>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</si>
  <si>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</si>
  <si>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</si>
  <si>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</si>
  <si>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</si>
  <si>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</si>
  <si>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</si>
  <si>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</si>
  <si>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</si>
  <si>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</si>
  <si>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</si>
  <si>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</si>
  <si>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</si>
  <si>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</si>
  <si>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</si>
  <si>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</si>
  <si>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</si>
  <si>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</si>
  <si>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</si>
  <si>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</si>
  <si>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</si>
  <si>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</si>
  <si>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</si>
  <si>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</si>
  <si>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</si>
  <si>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</si>
  <si>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</si>
  <si>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</si>
  <si>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</si>
  <si>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</si>
  <si>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</si>
  <si>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</si>
  <si>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</si>
  <si>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</si>
  <si>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</si>
  <si>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</si>
  <si>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</si>
  <si>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</si>
  <si>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</si>
  <si>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</si>
  <si>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</si>
  <si>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</si>
  <si>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</si>
  <si>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</si>
  <si>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</si>
  <si>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</si>
  <si>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</si>
  <si>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</si>
  <si>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</si>
  <si>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</si>
  <si>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</si>
  <si>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</si>
  <si>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</si>
  <si>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</si>
  <si>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</si>
  <si>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</si>
  <si>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</si>
  <si>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</si>
  <si>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</si>
  <si>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</si>
  <si>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</si>
  <si>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</si>
  <si>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</si>
  <si>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</si>
  <si>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</si>
  <si>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</si>
  <si>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</si>
  <si>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</si>
  <si>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</si>
  <si>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</si>
  <si>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</si>
  <si>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</si>
  <si>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</si>
  <si>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</si>
  <si>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</si>
  <si>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</si>
  <si>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</si>
  <si>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</si>
  <si>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</si>
  <si>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</si>
  <si>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</si>
  <si>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</si>
  <si>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</si>
  <si>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</si>
  <si>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</si>
  <si>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</si>
  <si>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</si>
  <si>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</si>
  <si>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</si>
  <si>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</si>
  <si>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</si>
  <si>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</si>
  <si>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</si>
  <si>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</si>
  <si>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</si>
  <si>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</si>
  <si>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</si>
  <si>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</si>
  <si>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</si>
  <si>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</si>
  <si>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</si>
  <si>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</si>
  <si>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</si>
  <si>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</si>
  <si>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</si>
  <si>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</si>
  <si>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</si>
  <si>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</si>
  <si>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</si>
  <si>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</si>
  <si>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</si>
  <si>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</si>
  <si>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</si>
  <si>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</si>
  <si>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</si>
  <si>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</si>
  <si>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</si>
  <si>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</si>
  <si>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</si>
  <si>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</si>
  <si>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</si>
  <si>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</si>
  <si>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</si>
  <si>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</si>
  <si>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</si>
  <si>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</si>
  <si>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</si>
  <si>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</si>
  <si>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</si>
  <si>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</si>
  <si>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</si>
  <si>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</si>
  <si>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</si>
  <si>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</si>
  <si>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</si>
  <si>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</si>
  <si>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</si>
  <si>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</si>
  <si>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</si>
  <si>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</si>
  <si>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</si>
  <si>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</si>
  <si>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</si>
  <si>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</si>
  <si>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</si>
  <si>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</si>
  <si>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</si>
  <si>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</si>
  <si>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</si>
  <si>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</si>
  <si>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</si>
  <si>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</si>
  <si>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</si>
  <si>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</si>
  <si>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</si>
  <si>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</si>
  <si>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</si>
  <si>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</si>
  <si>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</si>
  <si>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</si>
  <si>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</si>
  <si>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</si>
  <si>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</si>
  <si>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</si>
  <si>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</si>
  <si>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</si>
  <si>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</si>
  <si>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</si>
  <si>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</si>
  <si>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</si>
  <si>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</si>
  <si>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</si>
  <si>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</si>
  <si>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</si>
  <si>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</si>
  <si>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</si>
  <si>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</si>
  <si>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</si>
  <si>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</si>
  <si>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</si>
  <si>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</si>
  <si>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</si>
  <si>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</si>
  <si>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</si>
  <si>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</si>
  <si>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</si>
  <si>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</si>
  <si>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</si>
  <si>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</si>
  <si>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</si>
  <si>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</si>
  <si>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</si>
  <si>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</si>
  <si>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</si>
  <si>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</si>
  <si>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</si>
  <si>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</si>
  <si>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</si>
  <si>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</si>
  <si>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</si>
  <si>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</si>
  <si>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</si>
  <si>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</si>
  <si>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</si>
  <si>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</si>
  <si>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</si>
  <si>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</si>
  <si>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</si>
  <si>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</si>
  <si>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</si>
  <si>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</si>
  <si>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</si>
  <si>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</si>
  <si>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</si>
  <si>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</si>
  <si>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</si>
  <si>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</si>
  <si>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</si>
  <si>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</si>
  <si>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</si>
  <si>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</si>
  <si>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</si>
  <si>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</si>
  <si>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</si>
  <si>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</si>
  <si>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</si>
  <si>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</si>
  <si>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</si>
  <si>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</si>
  <si>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</si>
  <si>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</si>
  <si>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</si>
  <si>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</si>
  <si>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</si>
  <si>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</si>
  <si>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</si>
  <si>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</si>
  <si>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</si>
  <si>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</si>
  <si>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</si>
  <si>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</si>
  <si>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</si>
  <si>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</si>
  <si>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</si>
  <si>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</si>
  <si>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</si>
  <si>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</si>
  <si>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</si>
  <si>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</si>
  <si>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</si>
  <si>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</si>
  <si>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</si>
  <si>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</si>
  <si>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</si>
  <si>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</si>
  <si>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</si>
  <si>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</si>
  <si>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</si>
  <si>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</si>
  <si>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</si>
  <si>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</si>
  <si>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</si>
  <si>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</si>
  <si>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</si>
  <si>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</si>
  <si>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</si>
  <si>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</si>
  <si>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</si>
  <si>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</si>
  <si>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</si>
  <si>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</si>
  <si>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</si>
  <si>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</si>
  <si>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</si>
  <si>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</si>
  <si>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</si>
  <si>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</si>
  <si>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</si>
  <si>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</si>
  <si>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</si>
  <si>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</si>
  <si>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</si>
  <si>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</si>
  <si>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</si>
  <si>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</si>
  <si>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</si>
  <si>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</si>
  <si>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</si>
  <si>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</si>
  <si>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</si>
  <si>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</si>
  <si>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</si>
  <si>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</si>
  <si>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</si>
  <si>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</si>
  <si>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</si>
  <si>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</si>
  <si>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</si>
  <si>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</si>
  <si>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</si>
  <si>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</si>
  <si>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</si>
  <si>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</si>
  <si>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</si>
  <si>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</si>
  <si>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</si>
  <si>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</si>
  <si>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</si>
  <si>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</si>
  <si>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</si>
  <si>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</si>
  <si>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</si>
  <si>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</si>
  <si>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</si>
  <si>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</si>
  <si>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</si>
  <si>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</si>
  <si>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</si>
  <si>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</si>
  <si>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</si>
  <si>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</si>
  <si>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</si>
  <si>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</si>
  <si>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</si>
  <si>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</si>
  <si>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</si>
  <si>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</si>
  <si>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</si>
  <si>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</si>
  <si>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</si>
  <si>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</si>
  <si>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</si>
  <si>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</si>
  <si>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</si>
  <si>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</si>
  <si>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</si>
  <si>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</si>
  <si>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</si>
  <si>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</si>
  <si>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</si>
  <si>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</si>
  <si>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</si>
  <si>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</si>
  <si>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</si>
  <si>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</si>
  <si>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</si>
  <si>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</si>
  <si>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</si>
  <si>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</si>
  <si>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</si>
  <si>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</si>
  <si>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</si>
  <si>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</si>
  <si>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</si>
  <si>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</si>
  <si>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</si>
  <si>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</si>
  <si>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</si>
  <si>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</si>
  <si>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</si>
  <si>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</si>
  <si>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</si>
  <si>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</si>
  <si>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</si>
  <si>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</si>
  <si>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</si>
  <si>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</si>
  <si>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</si>
  <si>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</si>
  <si>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</si>
  <si>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</si>
  <si>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</si>
  <si>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</si>
  <si>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</si>
  <si>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</si>
  <si>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</si>
  <si>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</si>
  <si>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</si>
  <si>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</si>
  <si>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</si>
  <si>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</si>
  <si>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</si>
  <si>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</si>
  <si>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</si>
  <si>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</si>
  <si>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</si>
  <si>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</si>
  <si>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</si>
  <si>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</si>
  <si>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</si>
  <si>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</si>
  <si>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</si>
  <si>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</si>
  <si>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</si>
  <si>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</si>
  <si>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</si>
  <si>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</si>
  <si>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</si>
  <si>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</si>
  <si>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</si>
  <si>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</si>
  <si>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</si>
  <si>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</si>
  <si>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</si>
  <si>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</si>
  <si>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</si>
  <si>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</si>
  <si>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</si>
  <si>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</si>
  <si>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</si>
  <si>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</si>
  <si>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</si>
  <si>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</si>
  <si>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</si>
  <si>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</si>
  <si>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</si>
  <si>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</si>
  <si>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</si>
  <si>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</si>
  <si>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</si>
  <si>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</si>
  <si>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</si>
  <si>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</si>
  <si>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</si>
  <si>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</si>
  <si>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</si>
  <si>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</si>
  <si>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</si>
  <si>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</si>
  <si>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</si>
  <si>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</si>
  <si>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</si>
  <si>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</si>
  <si>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</si>
  <si>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</si>
  <si>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</si>
  <si>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</si>
  <si>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</si>
  <si>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</si>
  <si>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</si>
  <si>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</si>
  <si>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</si>
  <si>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</si>
  <si>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</si>
  <si>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</si>
  <si>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</si>
  <si>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</si>
  <si>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</si>
  <si>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</si>
  <si>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</si>
  <si>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</si>
  <si>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</si>
  <si>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</si>
  <si>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</si>
  <si>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</si>
  <si>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</si>
  <si>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</si>
  <si>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</si>
  <si>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</si>
  <si>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</si>
  <si>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</si>
  <si>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</si>
  <si>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</si>
  <si>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</si>
  <si>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</si>
  <si>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</si>
  <si>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</si>
  <si>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</si>
  <si>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</si>
  <si>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</si>
  <si>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</si>
  <si>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</si>
  <si>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</si>
  <si>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</si>
  <si>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</si>
  <si>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</si>
  <si>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</si>
  <si>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</si>
  <si>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</si>
  <si>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</si>
  <si>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</si>
  <si>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</si>
  <si>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</si>
  <si>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</si>
  <si>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</si>
  <si>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</si>
  <si>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</si>
  <si>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</si>
  <si>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</si>
  <si>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</si>
  <si>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</si>
  <si>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</si>
  <si>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</si>
  <si>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</si>
  <si>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</si>
  <si>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</si>
  <si>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</si>
  <si>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</si>
  <si>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</si>
  <si>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</si>
  <si>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</si>
  <si>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</si>
  <si>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</si>
  <si>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</si>
  <si>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</si>
  <si>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</si>
  <si>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</si>
  <si>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</si>
  <si>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</si>
  <si>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</si>
  <si>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</si>
  <si>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</si>
  <si>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</si>
  <si>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</si>
  <si>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</si>
  <si>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</si>
  <si>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</si>
  <si>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</si>
  <si>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</si>
  <si>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</si>
  <si>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</si>
  <si>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</si>
  <si>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</si>
  <si>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</si>
  <si>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</si>
  <si>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</si>
  <si>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</si>
  <si>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</si>
  <si>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</si>
  <si>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</si>
  <si>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</si>
  <si>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</si>
  <si>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</si>
  <si>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</si>
  <si>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</si>
  <si>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</si>
  <si>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</si>
  <si>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</si>
  <si>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</si>
  <si>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</si>
  <si>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</si>
  <si>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</si>
  <si>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</si>
  <si>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</si>
  <si>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</si>
  <si>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</si>
  <si>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</si>
  <si>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</si>
  <si>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</si>
  <si>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</si>
  <si>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</si>
  <si>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</si>
  <si>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</si>
  <si>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</si>
  <si>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</si>
  <si>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</si>
  <si>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</si>
  <si>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</si>
  <si>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</si>
  <si>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</si>
  <si>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</si>
  <si>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</si>
  <si>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</si>
  <si>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</si>
  <si>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</si>
  <si>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</si>
  <si>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</si>
  <si>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</si>
  <si>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</si>
  <si>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</si>
  <si>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</si>
  <si>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</si>
  <si>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</si>
  <si>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</si>
  <si>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</si>
  <si>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</si>
  <si>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</si>
  <si>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</si>
  <si>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</si>
  <si>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</si>
  <si>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</si>
  <si>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</si>
  <si>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</si>
  <si>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</si>
  <si>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</si>
  <si>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</si>
  <si>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</si>
  <si>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</si>
  <si>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</si>
  <si>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</si>
  <si>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</si>
  <si>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</si>
  <si>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</si>
  <si>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</si>
  <si>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</si>
  <si>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</si>
  <si>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</si>
  <si>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</si>
  <si>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</si>
  <si>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</si>
  <si>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</si>
  <si>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</si>
  <si>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</si>
  <si>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</si>
  <si>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</si>
  <si>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</si>
  <si>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</si>
  <si>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</si>
  <si>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</si>
  <si>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</si>
  <si>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</si>
  <si>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</si>
  <si>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</si>
  <si>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</si>
  <si>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</si>
  <si>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</si>
  <si>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</si>
  <si>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</si>
  <si>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</si>
  <si>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</si>
  <si>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</si>
  <si>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</si>
  <si>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</si>
  <si>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</si>
  <si>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</si>
  <si>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</si>
  <si>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</si>
  <si>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</si>
  <si>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</si>
  <si>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</si>
  <si>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</si>
  <si>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</si>
  <si>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</si>
  <si>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</si>
  <si>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</si>
  <si>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</si>
  <si>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</si>
  <si>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</si>
  <si>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</si>
  <si>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</si>
  <si>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</si>
  <si>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</si>
  <si>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</si>
  <si>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</si>
  <si>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</si>
  <si>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</si>
  <si>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</si>
  <si>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</si>
  <si>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</si>
  <si>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</si>
  <si>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</si>
  <si>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</si>
  <si>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</si>
  <si>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</si>
  <si>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</si>
  <si>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</si>
  <si>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</si>
  <si>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</si>
  <si>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</si>
  <si>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</si>
  <si>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</si>
  <si>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</si>
  <si>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</si>
  <si>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</si>
  <si>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</si>
  <si>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</si>
  <si>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</si>
  <si>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</si>
  <si>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</si>
  <si>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</si>
  <si>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</si>
  <si>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</si>
  <si>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</si>
  <si>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</si>
  <si>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</si>
  <si>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</si>
  <si>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</si>
  <si>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</si>
  <si>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</si>
  <si>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</si>
  <si>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</si>
  <si>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</si>
  <si>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</si>
  <si>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</si>
  <si>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</si>
  <si>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</si>
  <si>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</si>
  <si>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</si>
  <si>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</si>
  <si>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</si>
  <si>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</si>
  <si>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</si>
  <si>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</si>
  <si>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</si>
  <si>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</si>
  <si>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</si>
  <si>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</si>
  <si>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</si>
  <si>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</si>
  <si>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</si>
  <si>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</si>
  <si>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</si>
  <si>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</si>
  <si>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</si>
  <si>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</si>
  <si>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</si>
  <si>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</si>
  <si>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</si>
  <si>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</si>
  <si>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</si>
  <si>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</si>
  <si>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</si>
  <si>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</si>
  <si>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</si>
  <si>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</si>
  <si>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</si>
  <si>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</si>
  <si>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</si>
  <si>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</si>
  <si>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</si>
  <si>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</si>
  <si>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</si>
  <si>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</si>
  <si>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</si>
  <si>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</si>
  <si>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</si>
  <si>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</si>
  <si>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</si>
  <si>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</si>
  <si>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</si>
  <si>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</si>
  <si>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</si>
  <si>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</si>
  <si>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</si>
  <si>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</si>
  <si>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</si>
  <si>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</si>
  <si>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</si>
  <si>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</si>
  <si>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</si>
  <si>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</si>
  <si>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</si>
  <si>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</si>
  <si>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</si>
  <si>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</si>
  <si>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</si>
  <si>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</si>
  <si>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</si>
  <si>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</si>
  <si>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</si>
  <si>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</si>
  <si>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</si>
  <si>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</si>
  <si>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</si>
  <si>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</si>
  <si>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</si>
  <si>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</si>
  <si>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</si>
  <si>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</si>
  <si>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</si>
  <si>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</si>
  <si>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</si>
  <si>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</si>
  <si>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</si>
  <si>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</si>
  <si>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</si>
  <si>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</si>
  <si>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</si>
  <si>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</si>
  <si>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</si>
  <si>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</si>
  <si>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</si>
  <si>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</si>
  <si>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</si>
  <si>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</si>
  <si>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</si>
  <si>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</si>
  <si>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</si>
  <si>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</si>
  <si>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</si>
  <si>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</si>
  <si>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</si>
  <si>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</si>
  <si>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</si>
  <si>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</si>
  <si>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</si>
  <si>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</si>
  <si>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</si>
  <si>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</si>
  <si>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</si>
  <si>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</si>
  <si>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</si>
  <si>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</si>
  <si>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</si>
  <si>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</si>
  <si>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</si>
  <si>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</si>
  <si>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</si>
  <si>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</si>
  <si>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</si>
  <si>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</si>
  <si>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</si>
  <si>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</si>
  <si>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</si>
  <si>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</si>
  <si>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</si>
  <si>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</si>
  <si>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</si>
  <si>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</si>
  <si>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</si>
  <si>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</si>
  <si>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</si>
  <si>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</si>
  <si>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</si>
  <si>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</si>
  <si>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</si>
  <si>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</si>
  <si>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</si>
  <si>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</si>
  <si>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</si>
  <si>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</si>
  <si>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</si>
  <si>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</si>
  <si>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</si>
  <si>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</si>
  <si>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</si>
  <si>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</si>
  <si>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</si>
  <si>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</si>
  <si>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</si>
  <si>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</si>
  <si>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</si>
  <si>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</si>
  <si>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</si>
  <si>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</si>
  <si>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</si>
  <si>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</si>
  <si>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</si>
  <si>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</si>
  <si>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</si>
  <si>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</si>
  <si>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</si>
  <si>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</si>
  <si>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</si>
  <si>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</si>
  <si>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</si>
  <si>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</si>
  <si>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</si>
  <si>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</si>
  <si>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</si>
  <si>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</si>
  <si>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</si>
  <si>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</si>
  <si>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</si>
  <si>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</si>
  <si>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</si>
  <si>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</si>
  <si>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</si>
  <si>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</si>
  <si>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</si>
  <si>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</si>
  <si>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</si>
  <si>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</si>
  <si>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</si>
  <si>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</si>
  <si>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</si>
  <si>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</si>
  <si>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</si>
  <si>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</si>
  <si>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</si>
  <si>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</si>
  <si>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</si>
  <si>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</si>
  <si>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</si>
  <si>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</si>
  <si>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</si>
  <si>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</si>
  <si>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</si>
  <si>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</si>
  <si>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</si>
  <si>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</si>
  <si>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</si>
  <si>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</si>
  <si>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</si>
  <si>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</si>
  <si>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</si>
  <si>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</si>
  <si>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</si>
  <si>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</si>
  <si>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</si>
  <si>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</si>
  <si>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</si>
  <si>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</si>
  <si>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</si>
  <si>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</si>
  <si>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</si>
  <si>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</si>
  <si>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</si>
  <si>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</si>
  <si>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</si>
  <si>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</si>
  <si>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</si>
  <si>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</si>
  <si>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</si>
  <si>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</si>
  <si>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</si>
  <si>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</si>
  <si>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</si>
  <si>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</si>
  <si>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</si>
  <si>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</si>
  <si>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</si>
  <si>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</si>
  <si>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</si>
  <si>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</si>
  <si>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</si>
  <si>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</si>
  <si>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</si>
  <si>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</si>
  <si>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</si>
  <si>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</si>
  <si>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</si>
  <si>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</si>
  <si>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</si>
  <si>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</si>
  <si>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</si>
  <si>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</si>
  <si>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</si>
  <si>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</si>
  <si>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</si>
  <si>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</si>
  <si>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</si>
  <si>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</si>
  <si>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</si>
  <si>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</si>
  <si>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</si>
  <si>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</si>
  <si>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</si>
  <si>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</si>
  <si>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</si>
  <si>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</si>
  <si>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</si>
  <si>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</si>
  <si>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</si>
  <si>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</si>
  <si>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</si>
  <si>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</si>
  <si>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</si>
  <si>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</si>
  <si>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</si>
  <si>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</si>
  <si>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</si>
  <si>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</si>
  <si>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</si>
  <si>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</si>
  <si>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</si>
  <si>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</si>
  <si>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</si>
  <si>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</si>
  <si>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</si>
  <si>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</si>
  <si>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</si>
  <si>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</si>
  <si>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</si>
  <si>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</si>
  <si>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</si>
  <si>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</si>
  <si>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</si>
  <si>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</si>
  <si>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</si>
  <si>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</si>
  <si>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</si>
  <si>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</si>
  <si>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</si>
  <si>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</si>
  <si>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</si>
  <si>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</si>
  <si>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</si>
  <si>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</si>
  <si>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</si>
  <si>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</si>
  <si>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</si>
  <si>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</si>
  <si>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</si>
  <si>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</si>
  <si>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</si>
  <si>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</si>
  <si>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</si>
  <si>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</si>
  <si>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</si>
  <si>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</si>
  <si>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</si>
  <si>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</si>
  <si>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</si>
  <si>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</si>
  <si>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</si>
  <si>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</si>
  <si>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</si>
  <si>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</si>
  <si>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</si>
  <si>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</si>
  <si>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</si>
  <si>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</si>
  <si>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</si>
  <si>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</si>
  <si>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</si>
  <si>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</si>
  <si>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</si>
  <si>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</si>
  <si>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</si>
  <si>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</si>
  <si>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</si>
  <si>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</si>
  <si>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</si>
  <si>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</si>
  <si>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</si>
  <si>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</si>
  <si>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</si>
  <si>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</si>
  <si>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</si>
  <si>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</si>
  <si>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</si>
  <si>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</si>
  <si>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</si>
  <si>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</si>
  <si>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</si>
  <si>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</si>
  <si>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</si>
  <si>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</si>
  <si>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</si>
  <si>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</si>
  <si>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</si>
  <si>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</si>
  <si>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</si>
  <si>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</si>
  <si>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</si>
  <si>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</si>
  <si>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</si>
  <si>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</si>
  <si>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</si>
  <si>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</si>
  <si>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</si>
  <si>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</si>
  <si>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</si>
  <si>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</si>
  <si>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</si>
  <si>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</si>
  <si>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</si>
  <si>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</si>
  <si>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</si>
  <si>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</si>
  <si>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</si>
  <si>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</si>
  <si>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</si>
  <si>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</si>
  <si>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</si>
  <si>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</si>
  <si>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</si>
  <si>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</si>
  <si>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</si>
  <si>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</si>
  <si>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</si>
  <si>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</si>
  <si>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</si>
  <si>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</si>
  <si>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</si>
  <si>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</si>
  <si>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</si>
  <si>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</si>
  <si>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</si>
  <si>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</si>
  <si>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</si>
  <si>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</si>
  <si>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</si>
  <si>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</si>
  <si>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</si>
  <si>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</si>
  <si>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</si>
  <si>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</si>
  <si>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</si>
  <si>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</si>
  <si>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</si>
  <si>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</si>
  <si>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</si>
  <si>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</si>
  <si>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</si>
  <si>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</si>
  <si>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</si>
  <si>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</si>
  <si>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</si>
  <si>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</si>
  <si>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</si>
  <si>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</si>
  <si>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</si>
  <si>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</si>
  <si>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</si>
  <si>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</si>
  <si>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</si>
  <si>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</si>
  <si>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</si>
  <si>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</si>
  <si>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</si>
  <si>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</si>
  <si>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</si>
  <si>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</si>
  <si>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</si>
  <si>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</si>
  <si>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</si>
  <si>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</si>
  <si>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</si>
  <si>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</si>
  <si>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</si>
  <si>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</si>
  <si>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</si>
  <si>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</si>
  <si>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</si>
  <si>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</si>
  <si>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</si>
  <si>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</si>
  <si>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</si>
  <si>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</si>
  <si>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</si>
  <si>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</si>
  <si>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</si>
  <si>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</si>
  <si>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</si>
  <si>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</si>
  <si>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</si>
  <si>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</si>
  <si>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</si>
  <si>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</si>
  <si>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</si>
  <si>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</si>
  <si>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</si>
  <si>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</si>
  <si>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</si>
  <si>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</si>
  <si>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</si>
  <si>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</si>
  <si>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</si>
  <si>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</si>
  <si>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</si>
  <si>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</si>
  <si>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</si>
  <si>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</si>
  <si>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</si>
  <si>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</si>
  <si>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</si>
  <si>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</si>
  <si>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</si>
  <si>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</si>
  <si>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</si>
  <si>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</si>
  <si>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</si>
  <si>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</si>
  <si>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</si>
  <si>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</si>
  <si>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</si>
  <si>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</si>
  <si>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</si>
  <si>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</si>
  <si>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</si>
  <si>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</si>
  <si>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</si>
  <si>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</si>
  <si>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</si>
  <si>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</si>
  <si>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</si>
  <si>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</si>
  <si>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</si>
  <si>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</si>
  <si>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</si>
  <si>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</si>
  <si>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</si>
  <si>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</si>
  <si>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</si>
  <si>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</si>
  <si>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</si>
  <si>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</si>
  <si>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</si>
  <si>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</si>
  <si>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</si>
  <si>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</si>
  <si>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</si>
  <si>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</si>
  <si>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</si>
  <si>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</si>
  <si>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</si>
  <si>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</si>
  <si>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</si>
  <si>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</si>
  <si>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</si>
  <si>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</si>
  <si>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</si>
  <si>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</si>
  <si>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</si>
  <si>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</si>
  <si>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</si>
  <si>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</si>
  <si>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</si>
  <si>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</si>
  <si>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</si>
  <si>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</si>
  <si>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</si>
  <si>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</si>
  <si>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</si>
  <si>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</si>
  <si>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</si>
  <si>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</si>
  <si>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</si>
  <si>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</si>
  <si>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</si>
  <si>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</si>
  <si>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</si>
  <si>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</si>
  <si>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</si>
  <si>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</si>
  <si>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</si>
  <si>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</si>
  <si>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</si>
  <si>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</si>
  <si>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</si>
  <si>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</si>
  <si>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</si>
  <si>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</si>
  <si>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</si>
  <si>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</si>
  <si>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</si>
  <si>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</si>
  <si>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</si>
  <si>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</si>
  <si>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</si>
  <si>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</si>
  <si>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</si>
  <si>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</si>
  <si>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</si>
  <si>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</si>
  <si>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</si>
  <si>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</si>
  <si>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</si>
  <si>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</si>
  <si>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</si>
  <si>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</si>
  <si>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</si>
  <si>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</si>
  <si>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</si>
  <si>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</si>
  <si>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</si>
  <si>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</si>
  <si>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</si>
  <si>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</si>
  <si>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</si>
  <si>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</si>
  <si>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</si>
  <si>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</si>
  <si>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</si>
  <si>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</si>
  <si>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</si>
  <si>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</si>
  <si>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</si>
  <si>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</si>
  <si>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</si>
  <si>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</si>
  <si>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</si>
  <si>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</si>
  <si>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</si>
  <si>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</si>
  <si>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</si>
  <si>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</si>
  <si>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</si>
  <si>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</si>
  <si>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</si>
  <si>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</si>
  <si>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</si>
  <si>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</si>
  <si>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</si>
  <si>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</si>
  <si>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</si>
  <si>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</si>
  <si>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</si>
  <si>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</si>
  <si>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</si>
  <si>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</si>
  <si>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</si>
  <si>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</si>
  <si>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</si>
  <si>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</si>
  <si>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</si>
  <si>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</si>
  <si>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</si>
  <si>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</si>
  <si>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</si>
  <si>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</si>
  <si>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</si>
  <si>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</si>
  <si>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</si>
  <si>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</si>
  <si>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</si>
  <si>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</si>
  <si>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</si>
  <si>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</si>
  <si>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</si>
  <si>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</si>
  <si>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</si>
  <si>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</si>
  <si>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</si>
  <si>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</si>
  <si>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</si>
  <si>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</si>
  <si>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</si>
  <si>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</si>
  <si>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</si>
  <si>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</si>
  <si>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</si>
  <si>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</si>
  <si>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</si>
  <si>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</si>
  <si>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</si>
  <si>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</si>
  <si>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</si>
  <si>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</si>
  <si>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</si>
  <si>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</si>
  <si>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</si>
  <si>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</si>
  <si>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</si>
  <si>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</si>
  <si>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</si>
  <si>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</si>
  <si>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</si>
  <si>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</si>
  <si>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</si>
  <si>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</si>
  <si>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</si>
  <si>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</si>
  <si>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</si>
  <si>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</si>
  <si>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</si>
  <si>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</si>
  <si>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</si>
  <si>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</si>
  <si>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</si>
  <si>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</si>
  <si>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</si>
  <si>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</si>
  <si>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</si>
  <si>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</si>
  <si>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</si>
  <si>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</si>
  <si>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</si>
  <si>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</si>
  <si>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</si>
  <si>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</si>
  <si>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</si>
  <si>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</si>
  <si>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</si>
  <si>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</si>
  <si>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</si>
  <si>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</si>
  <si>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</si>
  <si>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</si>
  <si>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</si>
  <si>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</si>
  <si>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</si>
  <si>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</si>
  <si>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</si>
  <si>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</si>
  <si>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</si>
  <si>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</si>
  <si>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</si>
  <si>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</si>
  <si>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</si>
  <si>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</si>
  <si>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</si>
  <si>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</si>
  <si>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</si>
  <si>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</si>
  <si>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</si>
  <si>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</si>
  <si>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</si>
  <si>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</si>
  <si>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</si>
  <si>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</si>
  <si>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</si>
  <si>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</si>
  <si>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</si>
  <si>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</si>
  <si>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</si>
  <si>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</si>
  <si>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</si>
  <si>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</si>
  <si>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</si>
  <si>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</si>
  <si>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</si>
  <si>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</si>
  <si>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</si>
  <si>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</si>
  <si>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</si>
  <si>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</si>
  <si>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</si>
  <si>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</si>
  <si>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</si>
  <si>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</si>
  <si>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</si>
  <si>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</si>
  <si>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</si>
  <si>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</si>
  <si>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</si>
  <si>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</si>
  <si>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</si>
  <si>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</si>
  <si>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</si>
  <si>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</si>
  <si>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</si>
  <si>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</si>
  <si>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</si>
  <si>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</si>
  <si>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</si>
  <si>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</si>
  <si>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</si>
  <si>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</si>
  <si>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</si>
  <si>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</si>
  <si>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</si>
  <si>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</si>
  <si>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</si>
  <si>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</si>
  <si>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</si>
  <si>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</si>
  <si>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</si>
  <si>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</si>
  <si>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</si>
  <si>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</si>
  <si>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</si>
  <si>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</si>
  <si>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</si>
  <si>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</si>
  <si>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</si>
  <si>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</si>
  <si>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</si>
  <si>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</si>
  <si>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</si>
  <si>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</si>
  <si>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</si>
  <si>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</si>
  <si>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</si>
  <si>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</si>
  <si>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</si>
  <si>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</si>
  <si>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</si>
  <si>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</si>
  <si>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</si>
  <si>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</si>
  <si>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</si>
  <si>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</si>
  <si>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</si>
  <si>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</si>
  <si>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</si>
  <si>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</si>
  <si>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</si>
  <si>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</si>
  <si>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</si>
  <si>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</si>
  <si>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</si>
  <si>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</si>
  <si>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</si>
  <si>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</si>
  <si>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</si>
  <si>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</si>
  <si>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</si>
  <si>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</si>
  <si>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</si>
  <si>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</si>
  <si>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</si>
  <si>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</si>
  <si>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</si>
  <si>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</si>
  <si>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</si>
  <si>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</si>
  <si>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</si>
  <si>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</si>
  <si>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</si>
  <si>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</si>
  <si>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</si>
  <si>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</si>
  <si>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</si>
  <si>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</si>
  <si>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</si>
  <si>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</si>
  <si>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</si>
  <si>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</si>
  <si>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</si>
  <si>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</si>
  <si>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</si>
  <si>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</si>
  <si>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</si>
  <si>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</si>
  <si>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</si>
  <si>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</si>
  <si>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</si>
  <si>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</si>
  <si>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</si>
  <si>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</si>
  <si>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</si>
  <si>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</si>
  <si>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</si>
  <si>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</si>
  <si>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</si>
  <si>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</si>
  <si>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</si>
  <si>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</si>
  <si>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</si>
  <si>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</si>
  <si>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</si>
  <si>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</si>
  <si>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</si>
  <si>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</si>
  <si>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</si>
  <si>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</si>
  <si>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</si>
  <si>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</si>
  <si>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</si>
  <si>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</si>
  <si>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</si>
  <si>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</si>
  <si>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</si>
  <si>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</si>
  <si>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</si>
  <si>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</si>
  <si>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</si>
  <si>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</si>
  <si>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</si>
  <si>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</si>
  <si>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</si>
  <si>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</si>
  <si>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</si>
  <si>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</si>
  <si>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</si>
  <si>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</si>
  <si>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</si>
  <si>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</si>
  <si>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</si>
  <si>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</si>
  <si>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</si>
  <si>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</si>
  <si>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</si>
  <si>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</si>
  <si>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</si>
  <si>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</si>
  <si>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</si>
  <si>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</si>
  <si>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</si>
  <si>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</si>
  <si>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</si>
  <si>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</si>
  <si>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</si>
  <si>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</si>
  <si>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</si>
  <si>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</si>
  <si>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</si>
  <si>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</si>
  <si>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</si>
  <si>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</si>
  <si>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</si>
  <si>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</si>
  <si>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</si>
  <si>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</si>
  <si>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</si>
  <si>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</si>
  <si>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</si>
  <si>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</si>
  <si>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</si>
  <si>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</si>
  <si>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</si>
  <si>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</si>
  <si>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</si>
  <si>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</si>
  <si>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</si>
  <si>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</si>
  <si>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</si>
  <si>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</si>
  <si>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</si>
  <si>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</si>
  <si>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</si>
  <si>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</si>
  <si>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</si>
  <si>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</si>
  <si>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</si>
  <si>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</si>
  <si>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</si>
  <si>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</si>
  <si>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</si>
  <si>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</si>
  <si>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</si>
  <si>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</si>
  <si>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</si>
  <si>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</si>
  <si>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</si>
  <si>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</si>
  <si>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</si>
  <si>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</si>
  <si>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</si>
  <si>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</si>
  <si>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</si>
  <si>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</si>
  <si>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</si>
  <si>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</si>
  <si>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</si>
  <si>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</si>
  <si>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</si>
  <si>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</si>
  <si>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</si>
  <si>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</si>
  <si>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</si>
  <si>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</si>
  <si>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</si>
  <si>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</si>
  <si>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</si>
  <si>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</si>
  <si>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</si>
  <si>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</si>
  <si>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</si>
  <si>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</si>
  <si>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</si>
  <si>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</si>
  <si>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</si>
  <si>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</si>
  <si>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</si>
  <si>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</si>
  <si>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</si>
  <si>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</si>
  <si>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</si>
  <si>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</si>
  <si>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</si>
  <si>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</si>
  <si>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</si>
  <si>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</si>
  <si>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</si>
  <si>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</si>
  <si>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</si>
  <si>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</si>
  <si>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</si>
  <si>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</si>
  <si>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</si>
  <si>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</si>
  <si>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</si>
  <si>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</si>
  <si>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</si>
  <si>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</si>
  <si>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</si>
  <si>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</si>
  <si>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</si>
  <si>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</si>
  <si>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</si>
  <si>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</si>
  <si>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</si>
  <si>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</si>
  <si>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</si>
  <si>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</si>
  <si>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</si>
  <si>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</si>
  <si>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</si>
  <si>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</si>
  <si>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</si>
  <si>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</si>
  <si>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</si>
  <si>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</si>
  <si>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</si>
  <si>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</si>
  <si>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</si>
  <si>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</si>
  <si>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</si>
  <si>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</si>
  <si>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</si>
  <si>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</si>
  <si>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</si>
  <si>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</si>
  <si>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</si>
  <si>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</si>
  <si>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</si>
  <si>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</si>
  <si>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</si>
  <si>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</si>
  <si>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</si>
  <si>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</si>
  <si>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</si>
  <si>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</si>
  <si>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</si>
  <si>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</si>
  <si>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</si>
  <si>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</si>
  <si>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</si>
  <si>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</si>
  <si>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</si>
  <si>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</si>
  <si>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</si>
  <si>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</si>
  <si>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</si>
  <si>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</si>
  <si>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</si>
  <si>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</si>
  <si>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</si>
  <si>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</si>
  <si>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</si>
  <si>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</si>
  <si>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</si>
  <si>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</si>
  <si>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</si>
  <si>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</si>
  <si>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</si>
  <si>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</si>
  <si>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</si>
  <si>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</si>
  <si>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</si>
  <si>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</si>
  <si>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</si>
  <si>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</si>
  <si>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</si>
  <si>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</si>
  <si>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</si>
  <si>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</si>
  <si>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</si>
  <si>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</si>
  <si>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</si>
  <si>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</si>
  <si>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</si>
  <si>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</si>
  <si>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</si>
  <si>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</si>
  <si>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</si>
  <si>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</si>
  <si>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</si>
  <si>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</si>
  <si>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</si>
  <si>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</si>
  <si>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</si>
  <si>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</si>
  <si>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</si>
  <si>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</si>
  <si>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</si>
  <si>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</si>
  <si>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</si>
  <si>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</si>
  <si>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</si>
  <si>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</si>
  <si>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</si>
  <si>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</si>
  <si>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</si>
  <si>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</si>
  <si>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</si>
  <si>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</si>
  <si>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</si>
  <si>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</si>
  <si>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</si>
  <si>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</si>
  <si>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</si>
  <si>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</si>
  <si>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</si>
  <si>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</si>
  <si>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</si>
  <si>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</si>
  <si>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</si>
  <si>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</si>
  <si>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</si>
  <si>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</si>
  <si>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</si>
  <si>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</si>
  <si>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</si>
  <si>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</si>
  <si>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</si>
  <si>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</si>
  <si>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</si>
  <si>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</si>
  <si>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</si>
  <si>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</si>
  <si>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</si>
  <si>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</si>
  <si>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</si>
  <si>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</si>
  <si>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</si>
  <si>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</si>
  <si>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</si>
  <si>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</si>
  <si>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</si>
  <si>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</si>
  <si>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</si>
  <si>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</si>
  <si>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</si>
  <si>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</si>
  <si>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</si>
  <si>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</si>
  <si>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</si>
  <si>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</si>
  <si>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</si>
  <si>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</si>
  <si>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</si>
  <si>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</si>
  <si>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</si>
  <si>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</si>
  <si>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</si>
  <si>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</si>
  <si>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</si>
  <si>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</si>
  <si>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</si>
  <si>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</si>
  <si>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</si>
  <si>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</si>
  <si>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</si>
  <si>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</si>
  <si>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</si>
  <si>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</si>
  <si>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</si>
  <si>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</si>
  <si>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</si>
  <si>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</si>
  <si>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</si>
  <si>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</si>
  <si>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</si>
  <si>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</si>
  <si>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</si>
  <si>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</si>
  <si>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</si>
  <si>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</si>
  <si>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</si>
  <si>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</si>
  <si>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</si>
  <si>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</si>
  <si>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</si>
  <si>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</si>
  <si>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</si>
  <si>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</si>
  <si>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</si>
  <si>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</si>
  <si>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</si>
  <si>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</si>
  <si>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</si>
  <si>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</si>
  <si>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</si>
  <si>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</si>
  <si>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</si>
  <si>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</si>
  <si>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</si>
  <si>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</si>
  <si>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</si>
  <si>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</si>
  <si>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</si>
  <si>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</si>
  <si>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</si>
  <si>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</si>
  <si>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</si>
  <si>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</si>
  <si>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</si>
  <si>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</si>
  <si>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</si>
  <si>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</si>
  <si>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</si>
  <si>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</si>
  <si>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</si>
  <si>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</si>
  <si>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</si>
  <si>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</si>
  <si>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</si>
  <si>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</si>
  <si>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</si>
  <si>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</si>
  <si>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</si>
  <si>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</si>
  <si>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</si>
  <si>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</si>
  <si>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</si>
  <si>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</si>
  <si>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</si>
  <si>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</si>
  <si>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</si>
  <si>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</si>
  <si>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</si>
  <si>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</si>
  <si>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</si>
  <si>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</si>
  <si>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</si>
  <si>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</si>
  <si>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</si>
  <si>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</si>
  <si>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</si>
  <si>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</si>
  <si>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</si>
  <si>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</si>
  <si>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</si>
  <si>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</si>
  <si>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</si>
  <si>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</si>
  <si>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</si>
  <si>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</si>
  <si>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</si>
  <si>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</si>
  <si>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</si>
  <si>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</si>
  <si>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</si>
  <si>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</si>
  <si>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</si>
  <si>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</si>
  <si>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</si>
  <si>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</si>
  <si>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</si>
  <si>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</si>
  <si>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</si>
  <si>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</si>
  <si>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</si>
  <si>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</si>
  <si>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</si>
  <si>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</si>
  <si>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</si>
  <si>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</si>
  <si>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</si>
  <si>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</si>
  <si>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</si>
  <si>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</si>
  <si>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</si>
  <si>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</si>
  <si>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</si>
  <si>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</si>
  <si>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</si>
  <si>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</si>
  <si>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</si>
  <si>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</si>
  <si>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</si>
  <si>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</si>
  <si>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</si>
  <si>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</si>
  <si>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</si>
  <si>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</si>
  <si>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</si>
  <si>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</si>
  <si>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</si>
  <si>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</si>
  <si>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</si>
  <si>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</si>
  <si>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</si>
  <si>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</si>
  <si>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</si>
  <si>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</si>
  <si>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</si>
  <si>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</si>
  <si>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</si>
  <si>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</si>
  <si>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</si>
  <si>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</si>
  <si>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</si>
  <si>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</si>
  <si>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</si>
  <si>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</si>
  <si>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</si>
  <si>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</si>
  <si>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</si>
  <si>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</si>
  <si>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</si>
  <si>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</si>
  <si>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</si>
  <si>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</si>
  <si>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</si>
  <si>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</si>
  <si>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</si>
  <si>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</si>
  <si>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</si>
  <si>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</si>
  <si>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</si>
  <si>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</si>
  <si>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</si>
  <si>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</si>
  <si>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</si>
  <si>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</si>
  <si>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</si>
  <si>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</si>
  <si>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</si>
  <si>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</si>
  <si>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</si>
  <si>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</si>
  <si>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</si>
  <si>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</si>
  <si>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</si>
  <si>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</si>
  <si>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</si>
  <si>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</si>
  <si>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</si>
  <si>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</si>
  <si>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</si>
  <si>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</si>
  <si>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</si>
  <si>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</si>
  <si>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</si>
  <si>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</si>
  <si>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</si>
  <si>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</si>
  <si>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</si>
  <si>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</si>
  <si>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</si>
  <si>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</si>
  <si>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</si>
  <si>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</si>
  <si>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</si>
  <si>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</si>
  <si>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</si>
  <si>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</si>
  <si>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</si>
  <si>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</si>
  <si>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</si>
  <si>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</si>
  <si>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</si>
  <si>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</si>
  <si>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</si>
  <si>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</si>
  <si>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</si>
  <si>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</si>
  <si>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</si>
  <si>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</si>
  <si>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</si>
  <si>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</si>
  <si>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</si>
  <si>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</si>
  <si>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</si>
  <si>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</si>
  <si>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</si>
  <si>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</si>
  <si>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</si>
  <si>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</si>
  <si>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</si>
  <si>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</si>
  <si>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</si>
  <si>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</si>
  <si>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</si>
  <si>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</si>
  <si>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</si>
  <si>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</si>
  <si>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</si>
  <si>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</si>
  <si>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</si>
  <si>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</si>
  <si>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</si>
  <si>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</si>
  <si>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</si>
  <si>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</si>
  <si>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</si>
  <si>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</si>
  <si>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</si>
  <si>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</si>
  <si>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</si>
  <si>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</si>
  <si>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</si>
  <si>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</si>
  <si>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</si>
  <si>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</si>
  <si>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</si>
  <si>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</si>
  <si>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</si>
  <si>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</si>
  <si>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</si>
  <si>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</si>
  <si>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</si>
  <si>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</si>
  <si>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</si>
  <si>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</si>
  <si>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</si>
  <si>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</si>
  <si>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</si>
  <si>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</si>
  <si>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</si>
  <si>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</si>
  <si>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</si>
  <si>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</si>
  <si>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</si>
  <si>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</si>
  <si>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</si>
  <si>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</si>
  <si>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</si>
  <si>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</si>
  <si>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</si>
  <si>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</si>
  <si>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</si>
  <si>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</si>
  <si>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</si>
  <si>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</si>
  <si>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</si>
  <si>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</si>
  <si>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</si>
  <si>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</si>
  <si>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</si>
  <si>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</si>
  <si>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</si>
  <si>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</si>
  <si>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</si>
  <si>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</si>
  <si>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</si>
  <si>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</si>
  <si>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</si>
  <si>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</si>
  <si>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</si>
  <si>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</si>
  <si>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</si>
  <si>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</si>
  <si>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</si>
  <si>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</si>
  <si>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</si>
  <si>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</si>
  <si>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</si>
  <si>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</si>
  <si>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</si>
  <si>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</si>
  <si>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</si>
  <si>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</si>
  <si>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</si>
  <si>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</si>
  <si>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</si>
  <si>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</si>
  <si>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</si>
  <si>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</si>
  <si>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</si>
  <si>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</si>
  <si>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</si>
  <si>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</si>
  <si>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</si>
  <si>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</si>
  <si>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</si>
  <si>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</si>
  <si>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</si>
  <si>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</si>
  <si>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</si>
  <si>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</si>
  <si>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</si>
  <si>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</si>
  <si>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</si>
  <si>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</si>
  <si>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</si>
  <si>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</si>
  <si>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</si>
  <si>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</si>
  <si>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</si>
  <si>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</si>
  <si>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</si>
  <si>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</si>
  <si>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</si>
  <si>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</si>
  <si>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</si>
  <si>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</si>
  <si>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</si>
  <si>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</si>
  <si>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</si>
  <si>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</si>
  <si>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</si>
  <si>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</si>
  <si>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</si>
  <si>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</si>
  <si>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</si>
  <si>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</si>
  <si>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</si>
  <si>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</si>
  <si>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</si>
  <si>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</si>
  <si>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</si>
  <si>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</si>
  <si>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</si>
  <si>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</si>
  <si>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</si>
  <si>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</si>
  <si>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</si>
  <si>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</si>
  <si>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</si>
  <si>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</si>
  <si>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</si>
  <si>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</si>
  <si>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</si>
  <si>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</si>
  <si>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</si>
  <si>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</si>
  <si>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</si>
  <si>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</si>
  <si>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</si>
  <si>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</si>
  <si>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</si>
  <si>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</si>
  <si>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</si>
  <si>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</si>
  <si>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</si>
  <si>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</si>
  <si>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</si>
  <si>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</si>
  <si>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</si>
  <si>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</si>
  <si>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</si>
  <si>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</si>
  <si>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</si>
  <si>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</si>
  <si>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</si>
  <si>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</si>
  <si>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</si>
  <si>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</si>
  <si>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</si>
  <si>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</si>
  <si>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</si>
  <si>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</si>
  <si>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</si>
  <si>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</si>
  <si>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</si>
  <si>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</si>
  <si>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</si>
  <si>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</si>
  <si>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</si>
  <si>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</si>
  <si>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</si>
  <si>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</si>
  <si>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</si>
  <si>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</si>
  <si>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</si>
  <si>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</si>
  <si>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</si>
  <si>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</si>
  <si>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</si>
  <si>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</si>
  <si>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</si>
  <si>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</si>
  <si>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</si>
  <si>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</si>
  <si>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</si>
  <si>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</si>
  <si>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</si>
  <si>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</si>
  <si>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</si>
  <si>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</si>
  <si>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</si>
  <si>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</si>
  <si>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</si>
  <si>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</si>
  <si>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</si>
  <si>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</si>
  <si>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</si>
  <si>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</si>
  <si>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</si>
  <si>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</si>
  <si>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</si>
  <si>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</si>
  <si>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</si>
  <si>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</si>
  <si>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</si>
  <si>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</si>
  <si>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</si>
  <si>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</si>
  <si>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</si>
  <si>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</si>
  <si>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</si>
  <si>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</si>
  <si>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</si>
  <si>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</si>
  <si>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</si>
  <si>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</si>
  <si>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</si>
  <si>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</si>
  <si>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</si>
  <si>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</si>
  <si>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</si>
  <si>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</si>
  <si>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</si>
  <si>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</si>
  <si>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</si>
  <si>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</si>
  <si>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</si>
  <si>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</si>
  <si>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</si>
  <si>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</si>
  <si>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</si>
  <si>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</si>
  <si>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</si>
  <si>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</si>
  <si>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</si>
  <si>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</si>
  <si>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</si>
  <si>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</si>
  <si>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</si>
  <si>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</si>
  <si>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</si>
  <si>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</si>
  <si>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</si>
  <si>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</si>
  <si>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</si>
  <si>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</si>
  <si>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</si>
  <si>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</si>
  <si>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</si>
  <si>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</si>
  <si>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</si>
  <si>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</si>
  <si>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</si>
  <si>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</si>
  <si>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</si>
  <si>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</si>
  <si>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</si>
  <si>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</si>
  <si>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</si>
  <si>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</si>
  <si>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</si>
  <si>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</si>
  <si>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</si>
  <si>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</si>
  <si>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</si>
  <si>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</si>
  <si>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</si>
  <si>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</si>
  <si>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</si>
  <si>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</si>
  <si>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</si>
  <si>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</si>
  <si>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</si>
  <si>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</si>
  <si>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</si>
  <si>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</si>
  <si>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</si>
  <si>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</si>
  <si>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</si>
  <si>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</si>
  <si>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</si>
  <si>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</si>
  <si>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</si>
  <si>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</si>
  <si>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</si>
  <si>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</si>
  <si>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</si>
  <si>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</si>
  <si>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</si>
  <si>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</si>
  <si>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</si>
  <si>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</si>
  <si>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</si>
  <si>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</si>
  <si>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</si>
  <si>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</si>
  <si>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</si>
  <si>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</si>
  <si>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</si>
  <si>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</si>
  <si>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</si>
  <si>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</si>
  <si>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</si>
  <si>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</si>
  <si>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</si>
  <si>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</si>
  <si>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</si>
  <si>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</si>
  <si>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</si>
  <si>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</si>
  <si>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</si>
  <si>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</si>
  <si>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</si>
  <si>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</si>
  <si>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</si>
  <si>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</si>
  <si>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</si>
  <si>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</si>
  <si>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</si>
  <si>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</si>
  <si>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</si>
  <si>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</si>
  <si>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</si>
  <si>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</si>
  <si>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</si>
  <si>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</si>
  <si>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</si>
  <si>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</si>
  <si>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</si>
  <si>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</si>
  <si>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</si>
  <si>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</si>
  <si>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</si>
  <si>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</si>
  <si>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</si>
  <si>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</si>
  <si>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</si>
  <si>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</si>
  <si>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</si>
  <si>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</si>
  <si>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</si>
  <si>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</si>
  <si>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</si>
  <si>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</si>
  <si>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</si>
  <si>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</si>
  <si>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</si>
  <si>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</si>
  <si>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</si>
  <si>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</si>
  <si>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</si>
  <si>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</si>
  <si>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</si>
  <si>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</si>
  <si>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</si>
  <si>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</si>
  <si>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</si>
  <si>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</si>
  <si>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</si>
  <si>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</si>
  <si>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</si>
  <si>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</si>
  <si>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</si>
  <si>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</si>
  <si>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</si>
  <si>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</si>
  <si>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</si>
  <si>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</si>
  <si>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</si>
  <si>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</si>
  <si>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</si>
  <si>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</si>
  <si>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</si>
  <si>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</si>
  <si>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</si>
  <si>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</si>
  <si>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</si>
  <si>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</si>
  <si>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</si>
  <si>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</si>
  <si>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</si>
  <si>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</si>
  <si>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</si>
  <si>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</si>
  <si>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</si>
  <si>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</si>
  <si>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</si>
  <si>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</si>
  <si>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</si>
  <si>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</si>
  <si>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</si>
  <si>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</si>
  <si>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</si>
  <si>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</si>
  <si>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</si>
  <si>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</si>
  <si>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</si>
  <si>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</si>
  <si>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</si>
  <si>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</si>
  <si>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</si>
  <si>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</si>
  <si>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</si>
  <si>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</si>
  <si>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</si>
  <si>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</si>
  <si>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</si>
  <si>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</si>
  <si>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</si>
  <si>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</si>
  <si>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</si>
  <si>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</si>
  <si>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</si>
  <si>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</si>
  <si>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</si>
  <si>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</si>
  <si>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</si>
  <si>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</si>
  <si>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</si>
  <si>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</si>
  <si>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</si>
  <si>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</si>
  <si>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</si>
  <si>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</si>
  <si>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</si>
  <si>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</si>
  <si>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</si>
  <si>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</si>
  <si>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</si>
  <si>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</si>
  <si>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</si>
  <si>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</si>
  <si>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</si>
  <si>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</si>
  <si>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</si>
  <si>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</si>
  <si>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</si>
  <si>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</si>
  <si>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</si>
  <si>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</si>
  <si>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</si>
  <si>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</si>
  <si>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</si>
  <si>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</si>
  <si>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</si>
  <si>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</si>
  <si>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</si>
  <si>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</si>
  <si>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</si>
  <si>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</si>
  <si>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</si>
  <si>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</si>
  <si>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</si>
  <si>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</si>
  <si>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</si>
  <si>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</si>
  <si>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</si>
  <si>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</si>
  <si>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</si>
  <si>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</si>
  <si>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</si>
  <si>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</si>
  <si>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</si>
  <si>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</si>
  <si>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</si>
  <si>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</si>
  <si>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</si>
  <si>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</si>
  <si>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</si>
  <si>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</si>
  <si>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</si>
  <si>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</si>
  <si>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</si>
  <si>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</si>
  <si>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</si>
  <si>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</si>
  <si>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</si>
  <si>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</si>
  <si>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</si>
  <si>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</si>
  <si>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</si>
  <si>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</si>
  <si>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</si>
  <si>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</si>
  <si>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</si>
  <si>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</si>
  <si>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</si>
  <si>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</si>
  <si>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</si>
  <si>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</si>
  <si>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</si>
  <si>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</si>
  <si>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</si>
  <si>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</si>
  <si>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</si>
  <si>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</si>
  <si>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</si>
  <si>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</si>
  <si>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</si>
  <si>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</si>
  <si>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</si>
  <si>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</si>
  <si>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</si>
  <si>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</si>
  <si>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</si>
  <si>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</si>
  <si>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</si>
  <si>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</si>
  <si>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</si>
  <si>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</si>
  <si>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</si>
  <si>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</si>
  <si>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</si>
  <si>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</si>
  <si>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</si>
  <si>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</si>
  <si>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</si>
  <si>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</si>
  <si>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</si>
  <si>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</si>
  <si>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</si>
  <si>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</si>
  <si>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</si>
  <si>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</si>
  <si>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</si>
  <si>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</si>
  <si>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</si>
  <si>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</si>
  <si>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</si>
  <si>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</si>
  <si>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</si>
  <si>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</si>
  <si>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</si>
  <si>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</si>
  <si>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</si>
  <si>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</si>
  <si>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</si>
  <si>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</si>
  <si>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</si>
  <si>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</si>
  <si>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</si>
  <si>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</si>
  <si>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</si>
  <si>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</si>
  <si>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</si>
  <si>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</si>
  <si>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</si>
  <si>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</si>
  <si>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</si>
  <si>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</si>
  <si>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</si>
  <si>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</si>
  <si>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</si>
  <si>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</si>
  <si>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</si>
  <si>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</si>
  <si>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</si>
  <si>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</si>
  <si>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</si>
  <si>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</si>
  <si>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</si>
  <si>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</si>
  <si>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</si>
  <si>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</si>
  <si>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</si>
  <si>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</si>
  <si>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</si>
  <si>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</si>
  <si>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</si>
  <si>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</si>
  <si>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</si>
  <si>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</si>
  <si>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</si>
  <si>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</si>
  <si>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</si>
  <si>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</si>
  <si>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</si>
  <si>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</si>
  <si>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</si>
  <si>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</si>
  <si>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</si>
  <si>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</si>
  <si>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</si>
  <si>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</si>
  <si>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</si>
  <si>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</si>
  <si>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</si>
  <si>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</si>
  <si>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</si>
  <si>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</si>
  <si>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</si>
  <si>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</si>
  <si>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</si>
  <si>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</si>
  <si>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</si>
  <si>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</si>
  <si>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</si>
  <si>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</si>
  <si>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</si>
  <si>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</si>
  <si>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</si>
  <si>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</si>
  <si>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</si>
  <si>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</si>
  <si>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</si>
  <si>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</si>
  <si>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</si>
  <si>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</si>
  <si>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</si>
  <si>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</si>
  <si>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</si>
  <si>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</si>
  <si>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</si>
  <si>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</si>
  <si>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</si>
  <si>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</si>
  <si>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</si>
  <si>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</si>
  <si>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</si>
  <si>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</si>
  <si>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</si>
  <si>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</si>
  <si>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</si>
  <si>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</si>
  <si>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</si>
  <si>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</si>
  <si>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</si>
  <si>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</si>
  <si>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</si>
  <si>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</si>
  <si>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</si>
  <si>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</si>
  <si>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</si>
  <si>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</si>
  <si>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</si>
  <si>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</si>
  <si>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</si>
  <si>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</si>
  <si>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</si>
  <si>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</si>
  <si>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</si>
  <si>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</si>
  <si>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</si>
  <si>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</si>
  <si>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</si>
  <si>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</si>
  <si>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</si>
  <si>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</si>
  <si>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</si>
  <si>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</si>
  <si>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</si>
  <si>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</si>
  <si>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</si>
  <si>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</si>
  <si>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</si>
  <si>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</si>
  <si>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</si>
  <si>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</si>
  <si>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</si>
  <si>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</si>
  <si>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</si>
  <si>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</si>
  <si>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</si>
  <si>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</si>
  <si>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</si>
  <si>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</si>
  <si>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</si>
  <si>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</si>
  <si>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</si>
  <si>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</si>
  <si>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</si>
  <si>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</si>
  <si>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</si>
  <si>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</si>
  <si>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</si>
  <si>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</si>
  <si>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</si>
  <si>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</si>
  <si>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</si>
  <si>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</si>
  <si>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</si>
  <si>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</si>
  <si>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</si>
  <si>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</si>
  <si>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</si>
  <si>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</si>
  <si>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</si>
  <si>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</si>
  <si>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</si>
  <si>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</si>
  <si>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</si>
  <si>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</si>
  <si>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</si>
  <si>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</si>
  <si>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</si>
  <si>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</si>
  <si>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</si>
  <si>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</si>
  <si>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</si>
  <si>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</si>
  <si>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</si>
  <si>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</si>
  <si>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</si>
  <si>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</si>
  <si>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</si>
  <si>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</si>
  <si>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</si>
  <si>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</si>
  <si>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</si>
  <si>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</si>
  <si>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</si>
  <si>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</si>
  <si>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</si>
  <si>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</si>
  <si>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</si>
  <si>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</si>
  <si>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</si>
  <si>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</si>
  <si>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</si>
  <si>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</si>
  <si>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</si>
  <si>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</si>
  <si>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</si>
  <si>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</si>
  <si>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</si>
  <si>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</si>
  <si>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</si>
  <si>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</si>
  <si>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</si>
  <si>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</si>
  <si>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</si>
  <si>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</si>
  <si>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</si>
  <si>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</si>
  <si>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</si>
  <si>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</si>
  <si>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</si>
  <si>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</si>
  <si>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</si>
  <si>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</si>
  <si>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</si>
  <si>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</si>
  <si>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</si>
  <si>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</si>
  <si>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</si>
  <si>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</si>
  <si>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</si>
  <si>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</si>
  <si>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</si>
  <si>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</si>
  <si>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</si>
  <si>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</si>
  <si>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</si>
  <si>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</si>
  <si>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</si>
  <si>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</si>
  <si>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</si>
  <si>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</si>
  <si>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</si>
  <si>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</si>
  <si>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</si>
  <si>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</si>
  <si>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</si>
  <si>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</si>
  <si>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</si>
  <si>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</si>
  <si>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</si>
  <si>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</si>
  <si>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</si>
  <si>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</si>
  <si>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</si>
  <si>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</si>
  <si>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</si>
  <si>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</si>
  <si>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</si>
  <si>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</si>
  <si>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</si>
  <si>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</si>
  <si>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</si>
  <si>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</si>
  <si>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</si>
  <si>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</si>
  <si>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</si>
  <si>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</si>
  <si>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</si>
  <si>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</si>
  <si>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</si>
  <si>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</si>
  <si>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</si>
  <si>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</si>
  <si>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</si>
  <si>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</si>
  <si>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</si>
  <si>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</si>
  <si>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</si>
  <si>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</si>
  <si>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</si>
  <si>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</si>
  <si>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</si>
  <si>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</si>
  <si>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</si>
  <si>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</si>
  <si>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</si>
  <si>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</si>
  <si>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</si>
  <si>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</si>
  <si>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</si>
  <si>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</si>
  <si>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</si>
  <si>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</si>
  <si>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</si>
  <si>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</si>
  <si>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</si>
  <si>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</si>
  <si>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</si>
  <si>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</si>
  <si>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</si>
  <si>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</si>
  <si>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</si>
  <si>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</si>
  <si>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</si>
  <si>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</si>
  <si>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</si>
  <si>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</si>
  <si>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</si>
  <si>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</si>
  <si>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</si>
  <si>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</si>
  <si>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</si>
  <si>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</si>
  <si>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</si>
  <si>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</si>
  <si>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</si>
  <si>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</si>
  <si>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</si>
  <si>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</si>
  <si>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</si>
  <si>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</si>
  <si>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</si>
  <si>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</si>
  <si>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</si>
  <si>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</si>
  <si>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</si>
  <si>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</si>
  <si>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</si>
  <si>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</si>
  <si>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</si>
  <si>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</si>
  <si>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</si>
  <si>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</si>
  <si>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</si>
  <si>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</si>
  <si>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</si>
  <si>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</si>
  <si>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</si>
  <si>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</si>
  <si>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</si>
  <si>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</si>
  <si>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</si>
  <si>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</si>
  <si>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</si>
  <si>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</si>
  <si>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</si>
  <si>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</si>
  <si>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</si>
  <si>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</si>
  <si>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</si>
  <si>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</si>
  <si>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</si>
  <si>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</si>
  <si>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</si>
  <si>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</si>
  <si>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</si>
  <si>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</si>
  <si>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</si>
  <si>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</si>
  <si>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</si>
  <si>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</si>
  <si>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</si>
  <si>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</si>
  <si>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</si>
  <si>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</si>
  <si>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</si>
  <si>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</si>
  <si>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</si>
  <si>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</si>
  <si>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</si>
  <si>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</si>
  <si>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</si>
  <si>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</si>
  <si>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</si>
  <si>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</si>
  <si>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</si>
  <si>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</si>
  <si>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</si>
  <si>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</si>
  <si>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</si>
  <si>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</si>
  <si>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</si>
  <si>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</si>
  <si>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</si>
  <si>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</si>
  <si>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</si>
  <si>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</si>
  <si>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</si>
  <si>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</si>
  <si>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</si>
  <si>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</si>
  <si>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</si>
  <si>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</si>
  <si>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</si>
  <si>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</si>
  <si>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</si>
  <si>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</si>
  <si>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</si>
  <si>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</si>
  <si>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</si>
  <si>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</si>
  <si>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</si>
  <si>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</si>
  <si>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</si>
  <si>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</si>
  <si>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</si>
  <si>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</si>
  <si>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</si>
  <si>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</si>
  <si>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</si>
  <si>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</si>
  <si>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</si>
  <si>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</si>
  <si>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</si>
  <si>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</si>
  <si>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</si>
  <si>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</si>
  <si>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</si>
  <si>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</si>
  <si>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</si>
  <si>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</si>
  <si>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</si>
  <si>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</si>
  <si>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</si>
  <si>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</si>
  <si>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</si>
  <si>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</si>
  <si>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</si>
  <si>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</si>
  <si>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</si>
  <si>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</si>
  <si>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</si>
  <si>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</si>
  <si>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</si>
  <si>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</si>
  <si>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</si>
  <si>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</si>
  <si>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</si>
  <si>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</si>
  <si>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</si>
  <si>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</si>
  <si>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</si>
  <si>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</si>
  <si>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</si>
  <si>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</si>
  <si>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</si>
  <si>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</si>
  <si>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</si>
  <si>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</si>
  <si>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</si>
  <si>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</si>
  <si>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</si>
  <si>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</si>
  <si>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</si>
  <si>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</si>
  <si>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</si>
  <si>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</si>
  <si>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</si>
  <si>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</si>
  <si>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</si>
  <si>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</si>
  <si>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</si>
  <si>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</si>
  <si>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</si>
  <si>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</si>
  <si>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</si>
  <si>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</si>
  <si>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</si>
  <si>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</si>
  <si>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</si>
  <si>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</si>
  <si>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</si>
  <si>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</si>
  <si>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</si>
  <si>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</si>
  <si>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</si>
  <si>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</si>
  <si>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</si>
  <si>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</si>
  <si>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</si>
  <si>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</si>
  <si>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</si>
  <si>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</si>
  <si>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</si>
  <si>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</si>
  <si>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</si>
  <si>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</si>
  <si>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</si>
  <si>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</si>
  <si>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</si>
  <si>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</si>
  <si>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</si>
  <si>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</si>
  <si>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</si>
  <si>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</si>
  <si>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</si>
  <si>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</si>
  <si>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</si>
  <si>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</si>
  <si>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</si>
  <si>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</si>
  <si>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</si>
  <si>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</si>
  <si>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</si>
  <si>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</si>
  <si>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</si>
  <si>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</si>
  <si>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</si>
  <si>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</si>
  <si>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</si>
  <si>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</si>
  <si>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</si>
  <si>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</si>
  <si>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</si>
  <si>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</si>
  <si>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</si>
  <si>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</si>
  <si>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</si>
  <si>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</si>
  <si>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</si>
  <si>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</si>
  <si>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</si>
  <si>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</si>
  <si>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</si>
  <si>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</si>
  <si>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</si>
  <si>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</si>
  <si>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</si>
  <si>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</si>
  <si>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</si>
  <si>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</si>
  <si>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</si>
  <si>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</si>
  <si>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</si>
  <si>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</si>
  <si>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</si>
  <si>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</si>
  <si>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</si>
  <si>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</si>
  <si>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</si>
  <si>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</si>
  <si>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</si>
  <si>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</si>
  <si>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</si>
  <si>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</si>
  <si>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</si>
  <si>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</si>
  <si>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</si>
  <si>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</si>
  <si>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</si>
  <si>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</si>
  <si>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</si>
  <si>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</si>
  <si>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</si>
  <si>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</si>
  <si>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</si>
  <si>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</si>
  <si>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</si>
  <si>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</si>
  <si>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</si>
  <si>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</si>
  <si>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</si>
  <si>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</si>
  <si>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</si>
  <si>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</si>
  <si>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</si>
  <si>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</si>
  <si>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</si>
  <si>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</si>
  <si>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</si>
  <si>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</si>
  <si>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</si>
  <si>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</si>
  <si>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</si>
  <si>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</si>
  <si>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</si>
  <si>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</si>
  <si>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</si>
  <si>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</si>
  <si>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</si>
  <si>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</si>
  <si>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</si>
  <si>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</si>
  <si>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</si>
  <si>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</si>
  <si>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</si>
  <si>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</si>
  <si>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</si>
  <si>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</si>
  <si>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</si>
  <si>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</si>
  <si>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</si>
  <si>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</si>
  <si>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</si>
  <si>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</si>
  <si>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</si>
  <si>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</si>
  <si>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</si>
  <si>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</si>
  <si>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</si>
  <si>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</si>
  <si>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</si>
  <si>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</si>
  <si>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</si>
  <si>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</si>
  <si>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</si>
  <si>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</si>
  <si>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</si>
  <si>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</si>
  <si>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</si>
  <si>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</si>
  <si>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</si>
  <si>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</si>
  <si>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</si>
  <si>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</si>
  <si>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</si>
  <si>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</si>
  <si>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</si>
  <si>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</si>
  <si>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</si>
  <si>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</si>
  <si>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</si>
  <si>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</si>
  <si>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</si>
  <si>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</si>
  <si>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</si>
  <si>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</si>
  <si>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</si>
  <si>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</si>
  <si>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</si>
  <si>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</si>
  <si>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</si>
  <si>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</si>
  <si>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</si>
  <si>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</si>
  <si>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</si>
  <si>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</si>
  <si>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</si>
  <si>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</si>
  <si>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</si>
  <si>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</si>
  <si>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</si>
  <si>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</si>
  <si>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</si>
  <si>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</si>
  <si>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</si>
  <si>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</si>
  <si>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</si>
  <si>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</si>
  <si>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</si>
  <si>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</si>
  <si>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</si>
  <si>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</si>
  <si>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</si>
  <si>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</si>
  <si>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</si>
  <si>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</si>
  <si>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</si>
  <si>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</si>
  <si>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</si>
  <si>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</si>
  <si>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</si>
  <si>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</si>
  <si>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</si>
  <si>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</si>
  <si>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</si>
  <si>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</si>
  <si>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</si>
  <si>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</si>
  <si>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</si>
  <si>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</si>
  <si>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</si>
  <si>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</si>
  <si>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</si>
  <si>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</si>
  <si>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</si>
  <si>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</si>
  <si>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</si>
  <si>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</si>
  <si>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</si>
  <si>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</si>
  <si>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</si>
  <si>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</si>
  <si>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</si>
  <si>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</si>
  <si>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</si>
  <si>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</si>
  <si>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</si>
  <si>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</si>
  <si>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</si>
  <si>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</si>
  <si>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</si>
  <si>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</si>
  <si>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</si>
  <si>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</si>
  <si>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</si>
  <si>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</si>
  <si>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</si>
  <si>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</si>
  <si>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</si>
  <si>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</si>
  <si>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</si>
  <si>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</si>
  <si>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</si>
  <si>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</si>
  <si>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</si>
  <si>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</si>
  <si>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</si>
  <si>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</si>
  <si>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</si>
  <si>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</si>
  <si>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</si>
  <si>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</si>
  <si>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</si>
  <si>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</si>
  <si>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</si>
  <si>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</si>
  <si>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</si>
  <si>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</si>
  <si>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</si>
  <si>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</si>
  <si>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</si>
  <si>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</si>
  <si>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</si>
  <si>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</si>
  <si>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</si>
  <si>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</si>
  <si>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</si>
  <si>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</si>
  <si>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</si>
  <si>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</si>
  <si>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</si>
  <si>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</si>
  <si>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</si>
  <si>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</si>
  <si>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</si>
  <si>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</si>
  <si>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</si>
  <si>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</si>
  <si>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</si>
  <si>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</si>
  <si>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</si>
  <si>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</si>
  <si>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</si>
  <si>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</si>
  <si>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</si>
  <si>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</si>
  <si>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</si>
  <si>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</si>
  <si>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</si>
  <si>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</si>
  <si>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</si>
  <si>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</si>
  <si>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</si>
  <si>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</si>
  <si>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</si>
  <si>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</si>
  <si>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</si>
  <si>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</si>
  <si>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</si>
  <si>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</si>
  <si>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</si>
  <si>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</si>
  <si>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</si>
  <si>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</si>
  <si>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</si>
  <si>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</si>
  <si>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</si>
  <si>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</si>
  <si>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</si>
  <si>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</si>
  <si>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</si>
  <si>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</si>
  <si>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</si>
  <si>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</si>
  <si>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</si>
  <si>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</si>
  <si>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</si>
  <si>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</si>
  <si>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</si>
  <si>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</si>
  <si>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</si>
  <si>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</si>
  <si>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</si>
  <si>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</si>
  <si>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</si>
  <si>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</si>
  <si>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</si>
  <si>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</si>
  <si>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</si>
  <si>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</si>
  <si>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</si>
  <si>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</si>
  <si>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</si>
  <si>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</si>
  <si>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</si>
  <si>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</si>
  <si>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</si>
  <si>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</si>
  <si>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</si>
  <si>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</si>
  <si>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</si>
  <si>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</si>
  <si>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</si>
  <si>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</si>
  <si>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</si>
  <si>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</si>
  <si>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</si>
  <si>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</si>
  <si>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</si>
  <si>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</si>
  <si>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</si>
  <si>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</si>
  <si>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</si>
  <si>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</si>
  <si>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</si>
  <si>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</si>
  <si>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</si>
  <si>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</si>
  <si>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</si>
  <si>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</si>
  <si>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</si>
  <si>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</si>
  <si>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</si>
  <si>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</si>
  <si>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</si>
  <si>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</si>
  <si>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</si>
  <si>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</si>
  <si>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</si>
  <si>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</si>
  <si>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</si>
  <si>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</si>
  <si>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</si>
  <si>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</si>
  <si>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</si>
  <si>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</si>
  <si>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</si>
  <si>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</si>
  <si>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</si>
  <si>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</si>
  <si>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</si>
  <si>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</si>
  <si>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</si>
  <si>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</si>
  <si>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</si>
  <si>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</si>
  <si>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</si>
  <si>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</si>
  <si>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</si>
  <si>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</si>
  <si>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</si>
  <si>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</si>
  <si>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</si>
  <si>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</si>
  <si>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</si>
  <si>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</si>
  <si>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</si>
  <si>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</si>
  <si>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</si>
  <si>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</si>
  <si>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</si>
  <si>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</si>
  <si>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</si>
  <si>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</si>
  <si>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</si>
  <si>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</si>
  <si>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</si>
  <si>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</si>
  <si>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</si>
  <si>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</si>
  <si>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</si>
  <si>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</si>
  <si>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</si>
  <si>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</si>
  <si>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</si>
  <si>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</si>
  <si>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</si>
  <si>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</si>
  <si>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</si>
  <si>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</si>
  <si>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</si>
  <si>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</si>
  <si>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</si>
  <si>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</si>
  <si>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</si>
  <si>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</si>
  <si>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</si>
  <si>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</si>
  <si>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</si>
  <si>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</si>
  <si>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</si>
  <si>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</si>
  <si>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</si>
  <si>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</si>
  <si>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</si>
  <si>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</si>
  <si>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</si>
  <si>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</si>
  <si>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</si>
  <si>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</si>
  <si>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</si>
  <si>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</si>
  <si>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</si>
  <si>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</si>
  <si>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</si>
  <si>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</si>
  <si>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</si>
  <si>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</si>
  <si>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</si>
  <si>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</si>
  <si>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</si>
  <si>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</si>
  <si>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</si>
  <si>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</si>
  <si>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</si>
  <si>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</si>
  <si>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</si>
  <si>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</si>
  <si>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</si>
  <si>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</si>
  <si>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</si>
  <si>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</si>
  <si>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</si>
  <si>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</si>
  <si>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</si>
  <si>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</si>
  <si>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</si>
  <si>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</si>
  <si>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</si>
  <si>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</si>
  <si>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</si>
  <si>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</si>
  <si>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</si>
  <si>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</si>
  <si>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</si>
  <si>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</si>
  <si>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</si>
  <si>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</si>
  <si>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</si>
  <si>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</si>
  <si>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</si>
  <si>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</si>
  <si>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</si>
  <si>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</si>
  <si>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</si>
  <si>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</si>
  <si>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</si>
  <si>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</si>
  <si>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</si>
  <si>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</si>
  <si>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</si>
  <si>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</si>
  <si>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</si>
  <si>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</si>
  <si>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</si>
  <si>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</si>
  <si>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</si>
  <si>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</si>
  <si>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</si>
  <si>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</si>
  <si>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</si>
  <si>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</si>
  <si>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</si>
  <si>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</si>
  <si>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</si>
  <si>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</si>
  <si>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</si>
  <si>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</si>
  <si>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</si>
  <si>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</si>
  <si>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</si>
  <si>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</si>
  <si>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</si>
  <si>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</si>
  <si>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</si>
  <si>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</si>
  <si>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</si>
  <si>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</si>
  <si>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</si>
  <si>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</si>
  <si>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</si>
  <si>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</si>
  <si>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</si>
  <si>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</si>
  <si>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</si>
  <si>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</si>
  <si>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</si>
  <si>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</si>
  <si>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</si>
  <si>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</si>
  <si>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</si>
  <si>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</si>
  <si>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</si>
  <si>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</si>
  <si>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</si>
  <si>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</si>
  <si>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</si>
  <si>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</si>
  <si>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</si>
  <si>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</si>
  <si>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</si>
  <si>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</si>
  <si>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</si>
  <si>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</si>
  <si>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</si>
  <si>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</si>
  <si>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</si>
  <si>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</si>
  <si>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</si>
  <si>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</si>
  <si>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</si>
  <si>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</si>
  <si>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</si>
  <si>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</si>
  <si>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</si>
  <si>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</si>
  <si>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</si>
  <si>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</si>
  <si>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</si>
  <si>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</si>
  <si>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</si>
  <si>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</si>
  <si>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</si>
  <si>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</si>
  <si>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</si>
  <si>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</si>
  <si>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</si>
  <si>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</si>
  <si>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</si>
  <si>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</si>
  <si>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</si>
  <si>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</si>
  <si>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</si>
  <si>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</si>
  <si>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</si>
  <si>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</si>
  <si>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</si>
  <si>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</si>
  <si>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</si>
  <si>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</si>
  <si>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</si>
  <si>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</si>
  <si>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</si>
  <si>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</si>
  <si>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</si>
  <si>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</si>
  <si>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</si>
  <si>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</si>
  <si>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</si>
  <si>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</si>
  <si>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</si>
  <si>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</si>
  <si>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</si>
  <si>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</si>
  <si>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</si>
  <si>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</si>
  <si>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</si>
  <si>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</si>
  <si>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</si>
  <si>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</si>
  <si>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</si>
  <si>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</si>
  <si>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</si>
  <si>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</si>
  <si>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</si>
  <si>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</si>
  <si>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</si>
  <si>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</si>
  <si>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</si>
  <si>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</si>
  <si>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</si>
  <si>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</si>
  <si>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</si>
  <si>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</si>
  <si>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</si>
  <si>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</si>
  <si>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</si>
  <si>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</si>
  <si>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</si>
  <si>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</si>
  <si>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</si>
  <si>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</si>
  <si>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</si>
  <si>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</si>
  <si>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</si>
  <si>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</si>
  <si>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</si>
  <si>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</si>
  <si>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</si>
  <si>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</si>
  <si>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</si>
  <si>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</si>
  <si>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</si>
  <si>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</si>
  <si>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</si>
  <si>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</si>
  <si>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</si>
  <si>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</si>
  <si>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</si>
  <si>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</si>
  <si>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</si>
  <si>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</si>
  <si>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</si>
  <si>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</si>
  <si>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</si>
  <si>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</si>
  <si>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</si>
  <si>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</si>
  <si>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</si>
  <si>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</si>
  <si>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</si>
  <si>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</si>
  <si>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</si>
  <si>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</si>
  <si>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</si>
  <si>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</si>
  <si>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</si>
  <si>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</si>
  <si>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</si>
  <si>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</si>
  <si>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</si>
  <si>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</si>
  <si>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</si>
  <si>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</si>
  <si>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</si>
  <si>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</si>
  <si>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</si>
  <si>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</si>
  <si>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</si>
  <si>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</si>
  <si>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</si>
  <si>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</si>
  <si>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</si>
  <si>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</si>
  <si>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</si>
  <si>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</si>
  <si>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</si>
  <si>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</si>
  <si>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</si>
  <si>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</si>
  <si>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</si>
  <si>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</si>
  <si>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</si>
  <si>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</si>
  <si>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</si>
  <si>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</si>
  <si>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</si>
  <si>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</si>
  <si>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</si>
  <si>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</si>
  <si>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</si>
  <si>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</si>
  <si>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</si>
  <si>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</si>
  <si>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</si>
  <si>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</si>
  <si>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</si>
  <si>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</si>
  <si>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</si>
  <si>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</si>
  <si>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</si>
  <si>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</si>
  <si>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</si>
  <si>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</si>
  <si>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</si>
  <si>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</si>
  <si>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</si>
  <si>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</si>
  <si>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</si>
  <si>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</si>
  <si>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</si>
  <si>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</si>
  <si>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</si>
  <si>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</si>
  <si>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</si>
  <si>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</si>
  <si>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</si>
  <si>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</si>
  <si>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</si>
  <si>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</si>
  <si>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</si>
  <si>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</si>
  <si>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</si>
  <si>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</si>
  <si>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</si>
  <si>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</si>
  <si>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</si>
  <si>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</si>
  <si>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</si>
  <si>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</si>
  <si>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</si>
  <si>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</si>
  <si>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</si>
  <si>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</si>
  <si>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</si>
  <si>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</si>
  <si>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</si>
  <si>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</si>
  <si>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</si>
  <si>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</si>
  <si>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</si>
  <si>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</si>
  <si>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</si>
  <si>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</si>
  <si>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</si>
  <si>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</si>
  <si>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</si>
  <si>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</si>
  <si>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</si>
  <si>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</si>
  <si>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</si>
  <si>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</si>
  <si>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</si>
  <si>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</si>
  <si>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</si>
  <si>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</si>
  <si>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</si>
  <si>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</si>
  <si>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</si>
  <si>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</si>
  <si>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</si>
  <si>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</si>
  <si>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</si>
  <si>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</si>
  <si>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</si>
  <si>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</si>
  <si>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</si>
  <si>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</si>
  <si>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</si>
  <si>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</si>
  <si>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</si>
  <si>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</si>
  <si>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</si>
  <si>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</si>
  <si>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</si>
  <si>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</si>
  <si>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</si>
  <si>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</si>
  <si>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</si>
  <si>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</si>
  <si>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</si>
  <si>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</si>
  <si>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</si>
  <si>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</si>
  <si>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</si>
  <si>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</si>
  <si>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</si>
  <si>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</si>
  <si>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</si>
  <si>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</si>
  <si>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</si>
  <si>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</si>
  <si>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</si>
  <si>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</si>
  <si>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</si>
  <si>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</si>
  <si>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</si>
  <si>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</si>
  <si>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</si>
  <si>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</si>
  <si>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</si>
  <si>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</si>
  <si>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</si>
  <si>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</si>
  <si>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</si>
  <si>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</si>
  <si>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</si>
  <si>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</si>
  <si>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</si>
  <si>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</si>
  <si>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</si>
  <si>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</si>
  <si>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</si>
  <si>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</si>
  <si>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</si>
  <si>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</si>
  <si>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</si>
  <si>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</si>
  <si>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</si>
  <si>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</si>
  <si>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</si>
  <si>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</si>
  <si>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</si>
  <si>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</si>
  <si>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</si>
  <si>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</si>
  <si>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</si>
  <si>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</si>
  <si>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</si>
  <si>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</si>
  <si>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</si>
  <si>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</si>
  <si>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</si>
  <si>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</si>
  <si>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</si>
  <si>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</si>
  <si>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</si>
  <si>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</si>
  <si>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</si>
  <si>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</si>
  <si>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</si>
  <si>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</si>
  <si>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</si>
  <si>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</si>
  <si>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</si>
  <si>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</si>
  <si>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</si>
  <si>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</si>
  <si>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</si>
  <si>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</si>
  <si>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</si>
  <si>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</si>
  <si>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</si>
  <si>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</si>
  <si>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</si>
  <si>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</si>
  <si>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</si>
  <si>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</si>
  <si>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</si>
  <si>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</si>
  <si>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</si>
  <si>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</si>
  <si>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</si>
  <si>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</si>
  <si>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</si>
  <si>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</si>
  <si>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</si>
  <si>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</si>
  <si>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</si>
  <si>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</si>
  <si>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</si>
  <si>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</si>
  <si>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</si>
  <si>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</si>
  <si>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</si>
  <si>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</si>
  <si>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</si>
  <si>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</si>
  <si>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</si>
  <si>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</si>
  <si>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</si>
  <si>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</si>
  <si>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</si>
  <si>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</si>
  <si>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</si>
  <si>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</si>
  <si>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</si>
  <si>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</si>
  <si>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</si>
  <si>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</si>
  <si>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</si>
  <si>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</si>
  <si>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</si>
  <si>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</si>
  <si>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</si>
  <si>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</si>
  <si>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</si>
  <si>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</si>
  <si>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</si>
  <si>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</si>
  <si>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</si>
  <si>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</si>
  <si>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</si>
  <si>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</si>
  <si>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</si>
  <si>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</si>
  <si>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</si>
  <si>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</si>
  <si>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</si>
  <si>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</si>
  <si>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</si>
  <si>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</si>
  <si>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</si>
  <si>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</si>
  <si>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</si>
  <si>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</si>
  <si>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</si>
  <si>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</si>
  <si>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</si>
  <si>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</si>
  <si>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</si>
  <si>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</si>
  <si>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</si>
  <si>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</si>
  <si>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</si>
  <si>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</si>
  <si>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</si>
  <si>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</si>
  <si>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</si>
  <si>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</si>
  <si>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</si>
  <si>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</si>
  <si>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</si>
  <si>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</si>
  <si>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</si>
  <si>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</si>
  <si>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</si>
  <si>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</si>
  <si>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</si>
  <si>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</si>
  <si>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</si>
  <si>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</si>
  <si>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</si>
  <si>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</si>
  <si>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</si>
  <si>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</si>
  <si>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</si>
  <si>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</si>
  <si>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</si>
  <si>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</si>
  <si>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</si>
  <si>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</si>
  <si>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</si>
  <si>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</si>
  <si>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</si>
  <si>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</si>
  <si>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</si>
  <si>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</si>
  <si>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</si>
  <si>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</si>
  <si>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</si>
  <si>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</si>
  <si>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</si>
  <si>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</si>
  <si>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</si>
  <si>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</si>
  <si>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</si>
  <si>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</si>
  <si>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</si>
  <si>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</si>
  <si>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</si>
  <si>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</si>
  <si>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</si>
  <si>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</si>
  <si>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</si>
  <si>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</si>
  <si>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</si>
  <si>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</si>
  <si>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</si>
  <si>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</si>
  <si>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</si>
  <si>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</si>
  <si>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</si>
  <si>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</si>
  <si>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</si>
  <si>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</si>
  <si>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</si>
  <si>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</si>
  <si>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</si>
  <si>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</si>
  <si>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</si>
  <si>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</si>
  <si>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</si>
  <si>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</si>
  <si>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</si>
  <si>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</si>
  <si>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</si>
  <si>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</si>
  <si>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</si>
  <si>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</si>
  <si>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</si>
  <si>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</si>
  <si>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</si>
  <si>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</si>
  <si>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</si>
  <si>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</si>
  <si>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</si>
  <si>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</si>
  <si>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</si>
  <si>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</si>
  <si>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</si>
  <si>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</si>
  <si>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</si>
  <si>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</si>
  <si>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</si>
  <si>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</si>
  <si>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</si>
  <si>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</si>
  <si>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</si>
  <si>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</si>
  <si>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</si>
  <si>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</si>
  <si>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</si>
  <si>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</si>
  <si>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</si>
  <si>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</si>
  <si>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</si>
  <si>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</si>
  <si>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</si>
  <si>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</si>
  <si>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</si>
  <si>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</si>
  <si>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</si>
  <si>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</si>
  <si>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</si>
  <si>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</si>
  <si>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</si>
  <si>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</si>
  <si>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</si>
  <si>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</si>
  <si>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</si>
  <si>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</si>
  <si>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</si>
  <si>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</si>
  <si>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</si>
  <si>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</si>
  <si>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</si>
  <si>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</si>
  <si>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</si>
  <si>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</si>
  <si>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</si>
  <si>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</si>
  <si>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</si>
  <si>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</si>
  <si>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</si>
  <si>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</si>
  <si>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</si>
  <si>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</si>
  <si>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</si>
  <si>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</si>
  <si>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</si>
  <si>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</si>
  <si>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</si>
  <si>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</si>
  <si>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</si>
  <si>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</si>
  <si>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</si>
  <si>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</si>
  <si>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</si>
  <si>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</si>
  <si>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</si>
  <si>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</si>
  <si>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</si>
  <si>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</si>
  <si>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</si>
  <si>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</si>
  <si>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</si>
  <si>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</si>
  <si>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</si>
  <si>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</si>
  <si>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</si>
  <si>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</si>
  <si>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</si>
  <si>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</si>
  <si>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</si>
  <si>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</si>
  <si>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</si>
  <si>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</si>
  <si>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</si>
  <si>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</si>
  <si>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</si>
  <si>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</si>
  <si>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</si>
  <si>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</si>
  <si>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</si>
  <si>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</si>
  <si>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</si>
  <si>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</si>
  <si>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</si>
  <si>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</si>
  <si>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</si>
  <si>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</si>
  <si>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</si>
  <si>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</si>
  <si>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</si>
  <si>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</si>
  <si>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</si>
  <si>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</si>
  <si>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</si>
  <si>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</si>
  <si>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</si>
  <si>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</si>
  <si>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</si>
  <si>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</si>
  <si>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</si>
  <si>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</si>
  <si>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</si>
  <si>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</si>
  <si>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</si>
  <si>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</si>
  <si>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</si>
  <si>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</si>
  <si>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</si>
  <si>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</si>
  <si>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</si>
  <si>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</si>
  <si>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</si>
  <si>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</si>
  <si>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</si>
  <si>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</si>
  <si>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</si>
  <si>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</si>
  <si>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</si>
  <si>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</si>
  <si>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</si>
  <si>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</si>
  <si>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</si>
  <si>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</si>
  <si>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</si>
  <si>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</si>
  <si>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</si>
  <si>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</si>
  <si>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</si>
  <si>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</si>
  <si>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</si>
  <si>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</si>
  <si>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</si>
  <si>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</si>
  <si>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</si>
  <si>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</si>
  <si>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</si>
  <si>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</si>
  <si>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</si>
  <si>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</si>
  <si>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</si>
  <si>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</si>
  <si>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</si>
  <si>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</si>
  <si>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</si>
  <si>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</si>
  <si>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</si>
  <si>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</si>
  <si>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</si>
  <si>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</si>
  <si>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</si>
  <si>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</si>
  <si>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</si>
  <si>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</si>
  <si>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</si>
  <si>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</si>
  <si>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</si>
  <si>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</si>
  <si>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</si>
  <si>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</si>
  <si>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</si>
  <si>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</si>
  <si>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</si>
  <si>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</si>
  <si>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</si>
  <si>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</si>
  <si>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</si>
  <si>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</si>
  <si>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</si>
  <si>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</si>
  <si>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</si>
  <si>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</si>
  <si>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</si>
  <si>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</si>
  <si>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</si>
  <si>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</si>
  <si>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</si>
  <si>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</si>
  <si>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</si>
  <si>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</si>
  <si>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</si>
  <si>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</si>
  <si>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</si>
  <si>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</si>
  <si>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</si>
  <si>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</si>
  <si>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</si>
  <si>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</si>
  <si>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</si>
  <si>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</si>
  <si>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</si>
  <si>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</si>
  <si>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</si>
  <si>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</si>
  <si>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</si>
  <si>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</si>
  <si>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</si>
  <si>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</si>
  <si>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</si>
  <si>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</si>
  <si>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</si>
  <si>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</si>
  <si>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</si>
  <si>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</si>
  <si>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</si>
  <si>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</si>
  <si>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</si>
  <si>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</si>
  <si>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</si>
  <si>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</si>
  <si>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</si>
  <si>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</si>
  <si>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</si>
  <si>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</si>
  <si>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</si>
  <si>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</si>
  <si>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</si>
  <si>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</si>
  <si>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</si>
  <si>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</si>
  <si>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</si>
  <si>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</si>
  <si>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</si>
  <si>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</si>
  <si>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</si>
  <si>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</si>
  <si>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</si>
  <si>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</si>
  <si>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</si>
  <si>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</si>
  <si>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</si>
  <si>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</si>
  <si>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</si>
  <si>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</si>
  <si>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</si>
  <si>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</si>
  <si>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</si>
  <si>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</si>
  <si>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</si>
  <si>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</si>
  <si>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</si>
  <si>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</si>
  <si>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</si>
  <si>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</si>
  <si>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</si>
  <si>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</si>
  <si>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</si>
  <si>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</si>
  <si>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</si>
  <si>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</si>
  <si>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</si>
  <si>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</si>
  <si>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</si>
  <si>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</si>
  <si>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</si>
  <si>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</si>
  <si>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</si>
  <si>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</si>
  <si>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</si>
  <si>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</si>
  <si>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</si>
  <si>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</si>
  <si>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</si>
  <si>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</si>
  <si>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</si>
  <si>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</si>
  <si>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</si>
  <si>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</si>
  <si>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</si>
  <si>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</si>
  <si>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</si>
  <si>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</si>
  <si>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</si>
  <si>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</si>
  <si>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</si>
  <si>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</si>
  <si>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</si>
  <si>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</si>
  <si>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</si>
  <si>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</si>
  <si>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</si>
  <si>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</si>
  <si>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</si>
  <si>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</si>
  <si>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</si>
  <si>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</si>
  <si>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</si>
  <si>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</si>
  <si>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</si>
  <si>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</si>
  <si>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</si>
  <si>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</si>
  <si>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</si>
  <si>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</si>
  <si>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</si>
  <si>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</si>
  <si>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</si>
  <si>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</si>
  <si>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</si>
  <si>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</si>
  <si>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</si>
  <si>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</si>
  <si>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</si>
  <si>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</si>
  <si>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</si>
  <si>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</si>
  <si>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</si>
  <si>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</si>
  <si>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</si>
  <si>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</si>
  <si>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</si>
  <si>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</si>
  <si>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</si>
  <si>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</si>
  <si>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</si>
  <si>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</si>
  <si>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</si>
  <si>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</si>
  <si>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</si>
  <si>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</si>
  <si>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</si>
  <si>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</si>
  <si>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</si>
  <si>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</si>
  <si>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</si>
  <si>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</si>
  <si>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</si>
  <si>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</si>
  <si>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</si>
  <si>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</si>
  <si>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</si>
  <si>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</si>
  <si>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</si>
  <si>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</si>
  <si>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</si>
  <si>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</si>
  <si>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</si>
  <si>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</si>
  <si>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</si>
  <si>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</si>
  <si>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</si>
  <si>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</si>
  <si>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</si>
  <si>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</si>
  <si>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</si>
  <si>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</si>
  <si>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</si>
  <si>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</si>
  <si>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</si>
  <si>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</si>
  <si>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</si>
  <si>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</si>
  <si>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</si>
  <si>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</si>
  <si>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</si>
  <si>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</si>
  <si>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</si>
  <si>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</si>
  <si>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</si>
  <si>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</si>
  <si>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</si>
  <si>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</si>
  <si>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</si>
  <si>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</si>
  <si>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</si>
  <si>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</si>
  <si>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</si>
  <si>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</si>
  <si>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</si>
  <si>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</si>
  <si>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</si>
  <si>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</si>
  <si>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</si>
  <si>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</si>
  <si>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</si>
  <si>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</si>
  <si>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</si>
  <si>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</si>
  <si>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</si>
  <si>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</si>
  <si>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</si>
  <si>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</si>
  <si>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</si>
  <si>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</si>
  <si>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</si>
  <si>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</si>
  <si>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</si>
  <si>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</si>
  <si>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</si>
  <si>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</si>
  <si>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</si>
  <si>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</si>
  <si>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</si>
  <si>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</si>
  <si>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</si>
  <si>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</si>
  <si>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</si>
  <si>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</si>
  <si>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</si>
  <si>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</si>
  <si>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</si>
  <si>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</si>
  <si>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</si>
  <si>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</si>
  <si>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</si>
  <si>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</si>
  <si>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</si>
  <si>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</si>
  <si>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</si>
  <si>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</si>
  <si>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</si>
  <si>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</si>
  <si>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</si>
  <si>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</si>
  <si>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</si>
  <si>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</si>
  <si>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</si>
  <si>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</si>
  <si>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</si>
  <si>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</si>
  <si>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</si>
  <si>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</si>
  <si>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</si>
  <si>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</si>
  <si>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</si>
  <si>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</si>
  <si>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</si>
  <si>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</si>
  <si>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</si>
  <si>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</si>
  <si>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</si>
  <si>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</si>
  <si>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</si>
  <si>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</si>
  <si>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</si>
  <si>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</si>
  <si>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</si>
  <si>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</si>
  <si>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</si>
  <si>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</si>
  <si>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</si>
  <si>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</si>
  <si>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</si>
  <si>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</si>
  <si>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</si>
  <si>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</si>
  <si>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</si>
  <si>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</si>
  <si>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</si>
  <si>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</si>
  <si>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</si>
  <si>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</si>
  <si>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</si>
  <si>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</si>
  <si>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</si>
  <si>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</si>
  <si>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</si>
  <si>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</si>
  <si>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</si>
  <si>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</si>
  <si>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</si>
  <si>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</si>
  <si>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</si>
  <si>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</si>
  <si>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</si>
  <si>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</si>
  <si>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</si>
  <si>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</si>
  <si>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</si>
  <si>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</si>
  <si>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</si>
  <si>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</si>
  <si>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</si>
  <si>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</si>
  <si>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</si>
  <si>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</si>
  <si>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</si>
  <si>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</si>
  <si>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</si>
  <si>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</si>
  <si>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</si>
  <si>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</si>
  <si>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</si>
  <si>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</si>
  <si>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</si>
  <si>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</si>
  <si>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</si>
  <si>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</si>
  <si>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</si>
  <si>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</si>
  <si>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</si>
  <si>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</si>
  <si>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</si>
  <si>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</si>
  <si>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</si>
  <si>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</si>
  <si>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</si>
  <si>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</si>
  <si>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</si>
  <si>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</si>
  <si>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</si>
  <si>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</si>
  <si>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</si>
  <si>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</si>
  <si>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</si>
  <si>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</si>
  <si>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</si>
  <si>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</si>
  <si>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</si>
  <si>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</si>
  <si>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</si>
  <si>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</si>
  <si>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</si>
  <si>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</si>
  <si>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</si>
  <si>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</si>
  <si>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</si>
  <si>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</si>
  <si>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</si>
  <si>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</si>
  <si>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</si>
  <si>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</si>
  <si>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</si>
  <si>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</si>
  <si>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</si>
  <si>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</si>
  <si>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</si>
  <si>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</si>
  <si>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</si>
  <si>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</si>
  <si>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</si>
  <si>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</si>
  <si>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</si>
  <si>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</si>
  <si>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</si>
  <si>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</si>
  <si>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</si>
  <si>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</si>
  <si>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</si>
  <si>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</si>
  <si>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</si>
  <si>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</si>
  <si>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</si>
  <si>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</si>
  <si>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</si>
  <si>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</si>
  <si>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</si>
  <si>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</si>
  <si>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</si>
  <si>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</si>
  <si>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</si>
  <si>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</si>
  <si>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</si>
  <si>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</si>
  <si>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</si>
  <si>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</si>
  <si>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</si>
  <si>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</si>
  <si>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</si>
  <si>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</si>
  <si>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</si>
  <si>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</si>
  <si>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</si>
  <si>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</si>
  <si>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</si>
  <si>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</si>
  <si>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</si>
  <si>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</si>
  <si>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</si>
  <si>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</si>
  <si>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</si>
  <si>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</si>
  <si>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</si>
  <si>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</si>
  <si>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</si>
  <si>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</si>
  <si>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</si>
  <si>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</si>
  <si>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</si>
  <si>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</si>
  <si>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</si>
  <si>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</si>
  <si>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</si>
  <si>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</si>
  <si>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</si>
  <si>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</si>
  <si>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</si>
  <si>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</si>
  <si>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</si>
  <si>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</si>
  <si>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</si>
  <si>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</si>
  <si>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</si>
  <si>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</si>
  <si>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</si>
  <si>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</si>
  <si>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</si>
  <si>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</si>
  <si>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</si>
  <si>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</si>
  <si>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</si>
  <si>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</si>
  <si>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</si>
  <si>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</si>
  <si>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</si>
  <si>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</si>
  <si>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</si>
  <si>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</si>
  <si>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</si>
  <si>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</si>
  <si>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</si>
  <si>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</si>
  <si>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</si>
  <si>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</si>
  <si>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</si>
  <si>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</si>
  <si>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</si>
  <si>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</si>
  <si>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</si>
  <si>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</si>
  <si>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</si>
  <si>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</si>
  <si>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</si>
  <si>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</si>
  <si>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</si>
  <si>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</si>
  <si>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</si>
  <si>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</si>
  <si>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</si>
  <si>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</si>
  <si>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</si>
  <si>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</si>
  <si>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</si>
  <si>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</si>
  <si>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</si>
  <si>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</si>
  <si>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</si>
  <si>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</si>
  <si>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</si>
  <si>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</si>
  <si>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</si>
  <si>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</si>
  <si>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</si>
  <si>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</si>
  <si>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</si>
  <si>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</si>
  <si>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</si>
  <si>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</si>
  <si>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</si>
  <si>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</si>
  <si>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</si>
  <si>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</si>
  <si>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</si>
  <si>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</si>
  <si>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</si>
  <si>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</si>
  <si>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</si>
  <si>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</si>
  <si>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</si>
  <si>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</si>
  <si>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</si>
  <si>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</si>
  <si>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</si>
  <si>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</si>
  <si>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</si>
  <si>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</si>
  <si>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</si>
  <si>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</si>
  <si>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</si>
  <si>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</si>
  <si>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</si>
  <si>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</si>
  <si>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</si>
  <si>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</si>
  <si>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</si>
  <si>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</si>
  <si>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</si>
  <si>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</si>
  <si>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</si>
  <si>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</si>
  <si>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</si>
  <si>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</si>
  <si>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</si>
  <si>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</si>
  <si>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</si>
  <si>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</si>
  <si>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</si>
  <si>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</si>
  <si>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</si>
  <si>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</si>
  <si>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</si>
  <si>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</si>
  <si>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</si>
  <si>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</si>
  <si>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</si>
  <si>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</si>
  <si>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</si>
  <si>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</si>
  <si>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</si>
  <si>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</si>
  <si>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</si>
  <si>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</si>
  <si>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</si>
  <si>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</si>
  <si>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</si>
  <si>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</si>
  <si>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</si>
  <si>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</si>
  <si>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</si>
  <si>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</si>
  <si>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</si>
  <si>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</si>
  <si>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</si>
  <si>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</si>
  <si>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</si>
  <si>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</si>
  <si>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</si>
  <si>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</si>
  <si>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</si>
  <si>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</si>
  <si>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</si>
  <si>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</si>
  <si>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</si>
  <si>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</si>
  <si>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</si>
  <si>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</si>
  <si>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</si>
  <si>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</si>
  <si>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</si>
  <si>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</si>
  <si>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</si>
  <si>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</si>
  <si>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</si>
  <si>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</si>
  <si>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</si>
  <si>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</si>
  <si>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</si>
  <si>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</si>
  <si>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</si>
  <si>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</si>
  <si>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</si>
  <si>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</si>
  <si>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</si>
  <si>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</si>
  <si>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</si>
  <si>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</si>
  <si>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</si>
  <si>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</si>
  <si>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</si>
  <si>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</si>
  <si>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</si>
  <si>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</si>
  <si>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</si>
  <si>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</si>
  <si>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</si>
  <si>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</si>
  <si>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</si>
  <si>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</si>
  <si>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</si>
  <si>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</si>
  <si>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</si>
  <si>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</si>
  <si>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</si>
  <si>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</si>
  <si>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</si>
  <si>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</si>
  <si>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</si>
  <si>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</si>
  <si>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</si>
  <si>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</si>
  <si>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</si>
  <si>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</si>
  <si>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</si>
  <si>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</si>
  <si>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</si>
  <si>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</si>
  <si>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</si>
  <si>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</si>
  <si>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</si>
  <si>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</si>
  <si>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</si>
  <si>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</si>
  <si>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</si>
  <si>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</si>
  <si>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</si>
  <si>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</si>
  <si>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</si>
  <si>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</si>
  <si>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</si>
  <si>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</si>
  <si>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</si>
  <si>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</si>
  <si>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</si>
  <si>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</si>
  <si>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</si>
  <si>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</si>
  <si>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</si>
  <si>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</si>
  <si>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</si>
  <si>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</si>
  <si>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</si>
  <si>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</si>
  <si>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</si>
  <si>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</si>
  <si>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</si>
  <si>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</si>
  <si>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</si>
  <si>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</si>
  <si>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</si>
  <si>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</si>
  <si>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</si>
  <si>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</si>
  <si>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</si>
  <si>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</si>
  <si>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</si>
  <si>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</si>
  <si>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</si>
  <si>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</si>
  <si>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</si>
  <si>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</si>
  <si>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</si>
  <si>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</si>
  <si>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</si>
  <si>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</si>
  <si>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</si>
  <si>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</si>
  <si>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</si>
  <si>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</si>
  <si>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</si>
  <si>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</si>
  <si>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</si>
  <si>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</si>
  <si>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</si>
  <si>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</si>
  <si>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</si>
  <si>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</si>
  <si>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</si>
  <si>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</si>
  <si>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</si>
  <si>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</si>
  <si>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</si>
  <si>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</si>
  <si>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</si>
  <si>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</si>
  <si>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</si>
  <si>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</si>
  <si>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</si>
  <si>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</si>
  <si>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</si>
  <si>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</si>
  <si>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</si>
  <si>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</si>
  <si>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</si>
  <si>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</si>
  <si>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</si>
  <si>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</si>
  <si>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</si>
  <si>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</si>
  <si>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</si>
  <si>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</si>
  <si>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</si>
  <si>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</si>
  <si>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</si>
  <si>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</si>
  <si>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</si>
  <si>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</si>
  <si>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</si>
  <si>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</si>
  <si>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</si>
  <si>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</si>
  <si>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</si>
  <si>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</si>
  <si>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</si>
  <si>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</si>
  <si>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</si>
  <si>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</si>
  <si>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</si>
  <si>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</si>
  <si>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</si>
  <si>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</si>
  <si>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</si>
  <si>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</si>
  <si>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</si>
  <si>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</si>
  <si>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</si>
  <si>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</si>
  <si>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</si>
  <si>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</si>
  <si>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</si>
  <si>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</si>
  <si>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</si>
  <si>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</si>
  <si>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</si>
  <si>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</si>
  <si>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</si>
  <si>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</si>
  <si>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</si>
  <si>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</si>
  <si>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</si>
  <si>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</si>
  <si>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</si>
  <si>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</si>
  <si>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</si>
  <si>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</si>
  <si>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</si>
  <si>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</si>
  <si>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</si>
  <si>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</si>
  <si>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</si>
  <si>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</si>
  <si>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</si>
  <si>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</si>
  <si>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</si>
  <si>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</si>
  <si>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</si>
  <si>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</si>
  <si>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</si>
  <si>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</si>
  <si>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</si>
  <si>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</si>
  <si>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</si>
  <si>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</si>
  <si>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</si>
  <si>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</si>
  <si>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</si>
  <si>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</si>
  <si>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</si>
  <si>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</si>
  <si>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</si>
  <si>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</si>
  <si>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</si>
  <si>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</si>
  <si>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</si>
  <si>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</si>
  <si>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</si>
  <si>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</si>
  <si>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</si>
  <si>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</si>
  <si>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</si>
  <si>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</si>
  <si>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</si>
  <si>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</si>
  <si>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</si>
  <si>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</si>
  <si>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</si>
  <si>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</si>
  <si>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</si>
  <si>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</si>
  <si>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</si>
  <si>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</si>
  <si>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</si>
  <si>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</si>
  <si>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</si>
  <si>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</si>
  <si>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</si>
  <si>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</si>
  <si>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</si>
  <si>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</si>
  <si>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</si>
  <si>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</si>
  <si>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</si>
  <si>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</si>
  <si>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</si>
  <si>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</si>
  <si>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</si>
  <si>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</si>
  <si>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</si>
  <si>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</si>
  <si>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</si>
  <si>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</si>
  <si>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</si>
  <si>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</si>
  <si>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</si>
  <si>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</si>
  <si>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</si>
  <si>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</si>
  <si>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</si>
  <si>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</si>
  <si>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</si>
  <si>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</si>
  <si>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</si>
  <si>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</si>
  <si>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</si>
  <si>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</si>
  <si>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</si>
  <si>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</si>
  <si>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</si>
  <si>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</si>
  <si>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</si>
  <si>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</si>
  <si>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</si>
  <si>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</si>
  <si>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</si>
  <si>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</si>
  <si>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</si>
  <si>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</si>
  <si>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</si>
  <si>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</si>
  <si>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</si>
  <si>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</si>
  <si>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</si>
  <si>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</si>
  <si>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</si>
  <si>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</si>
  <si>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</si>
  <si>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</si>
  <si>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</si>
  <si>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</si>
  <si>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</si>
  <si>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</si>
  <si>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</si>
  <si>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</si>
  <si>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</si>
  <si>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</si>
  <si>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</si>
  <si>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</si>
  <si>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</si>
  <si>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</si>
  <si>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</si>
  <si>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</si>
  <si>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</si>
  <si>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</si>
  <si>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</si>
  <si>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</si>
  <si>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</si>
  <si>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</si>
  <si>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</si>
  <si>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</si>
  <si>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</si>
  <si>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</si>
  <si>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</si>
  <si>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</si>
  <si>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</si>
  <si>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</si>
  <si>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</si>
  <si>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</si>
  <si>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</si>
  <si>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</si>
  <si>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</si>
  <si>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</si>
  <si>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</si>
  <si>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</si>
  <si>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</si>
  <si>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</si>
  <si>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</si>
  <si>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</si>
  <si>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</si>
  <si>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</si>
  <si>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</si>
  <si>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</si>
  <si>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</si>
  <si>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</si>
  <si>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</si>
  <si>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</si>
  <si>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</si>
  <si>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</si>
  <si>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</si>
  <si>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</si>
  <si>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</si>
  <si>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</si>
  <si>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</si>
  <si>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</si>
  <si>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</si>
  <si>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</si>
  <si>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</si>
  <si>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</si>
  <si>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</si>
  <si>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</si>
  <si>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</si>
  <si>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</si>
  <si>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</si>
  <si>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</si>
  <si>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</si>
  <si>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</si>
  <si>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</si>
  <si>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</si>
  <si>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</si>
  <si>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</si>
  <si>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</si>
  <si>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</si>
  <si>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</si>
  <si>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</si>
  <si>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</si>
  <si>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</si>
  <si>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</si>
  <si>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</si>
  <si>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</si>
  <si>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</si>
  <si>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</si>
  <si>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</si>
  <si>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</si>
  <si>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</si>
  <si>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</si>
  <si>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</si>
  <si>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</si>
  <si>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</si>
  <si>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</si>
  <si>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</si>
  <si>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</si>
  <si>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</si>
  <si>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</si>
  <si>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</si>
  <si>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</si>
  <si>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</si>
  <si>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</si>
  <si>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</si>
  <si>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</si>
  <si>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</si>
  <si>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</si>
  <si>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</si>
  <si>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</si>
  <si>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</si>
  <si>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</si>
  <si>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</si>
  <si>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</si>
  <si>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</si>
  <si>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</si>
  <si>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</si>
  <si>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</si>
  <si>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</si>
  <si>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</si>
  <si>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</si>
  <si>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</si>
  <si>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</si>
  <si>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</si>
  <si>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</si>
  <si>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</si>
  <si>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</si>
  <si>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</si>
  <si>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</si>
  <si>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</si>
  <si>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</si>
  <si>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</si>
  <si>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</si>
  <si>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</si>
  <si>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</si>
  <si>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</si>
  <si>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</si>
  <si>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</si>
  <si>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</si>
  <si>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</si>
  <si>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</si>
  <si>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</si>
  <si>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</si>
  <si>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</si>
  <si>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</si>
  <si>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</si>
  <si>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</si>
  <si>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</si>
  <si>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</si>
  <si>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</si>
  <si>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</si>
  <si>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</si>
  <si>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</si>
  <si>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</si>
  <si>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</si>
  <si>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</si>
  <si>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</si>
  <si>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</si>
  <si>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</si>
  <si>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</si>
  <si>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</si>
  <si>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</si>
  <si>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</si>
  <si>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</si>
  <si>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</si>
  <si>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</si>
  <si>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</si>
  <si>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</si>
  <si>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</si>
  <si>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</si>
  <si>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</si>
  <si>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</si>
  <si>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</si>
  <si>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</si>
  <si>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</si>
  <si>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</si>
  <si>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</si>
  <si>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</si>
  <si>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</si>
  <si>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</si>
  <si>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</si>
  <si>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</si>
  <si>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</si>
  <si>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</si>
  <si>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</si>
  <si>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</si>
  <si>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</si>
  <si>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</si>
  <si>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</si>
  <si>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</si>
  <si>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</si>
  <si>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</si>
  <si>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</si>
  <si>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</si>
  <si>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</si>
  <si>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</si>
  <si>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</si>
  <si>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</si>
  <si>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</si>
  <si>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</si>
  <si>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</si>
  <si>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</si>
  <si>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</si>
  <si>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</si>
  <si>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</si>
  <si>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</si>
  <si>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</si>
  <si>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</si>
  <si>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</si>
  <si>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</si>
  <si>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</si>
  <si>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</si>
  <si>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</si>
  <si>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</si>
  <si>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</si>
  <si>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</si>
  <si>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</si>
  <si>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</si>
  <si>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</si>
  <si>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</si>
  <si>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</si>
  <si>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</si>
  <si>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</si>
  <si>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</si>
  <si>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</si>
  <si>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</si>
  <si>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</si>
  <si>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</si>
  <si>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</si>
  <si>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</si>
  <si>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</si>
  <si>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</si>
  <si>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</si>
  <si>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</si>
  <si>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</si>
  <si>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</si>
  <si>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</si>
  <si>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</si>
  <si>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</si>
  <si>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</si>
  <si>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</si>
  <si>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</si>
  <si>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</si>
  <si>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</si>
  <si>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</si>
  <si>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</si>
  <si>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</si>
  <si>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</si>
  <si>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</si>
  <si>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</si>
  <si>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</si>
  <si>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</si>
  <si>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</si>
  <si>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</si>
  <si>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</si>
  <si>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</si>
  <si>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</si>
  <si>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</si>
  <si>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</si>
  <si>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</si>
  <si>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</si>
  <si>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</si>
  <si>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</si>
  <si>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</si>
  <si>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</si>
  <si>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</si>
  <si>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</si>
  <si>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</si>
  <si>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</si>
  <si>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</si>
  <si>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</si>
  <si>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</si>
  <si>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</si>
  <si>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</si>
  <si>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</si>
  <si>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</si>
  <si>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</si>
  <si>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</si>
  <si>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</si>
  <si>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</si>
  <si>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</si>
  <si>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</si>
  <si>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</si>
  <si>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</si>
  <si>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</si>
  <si>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</si>
  <si>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</si>
  <si>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</si>
  <si>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</si>
  <si>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</si>
  <si>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</si>
  <si>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</si>
  <si>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</si>
  <si>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</si>
  <si>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</si>
  <si>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</si>
  <si>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</si>
  <si>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</si>
  <si>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</si>
  <si>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</si>
  <si>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</si>
  <si>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</si>
  <si>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</si>
  <si>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</si>
  <si>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</si>
  <si>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</si>
  <si>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</si>
  <si>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</si>
  <si>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</si>
  <si>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</si>
  <si>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</si>
  <si>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</si>
  <si>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</si>
  <si>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</si>
  <si>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</si>
  <si>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</si>
  <si>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</si>
  <si>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</si>
  <si>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</si>
  <si>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</si>
  <si>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</si>
  <si>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</si>
  <si>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</si>
  <si>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</si>
  <si>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</si>
  <si>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</si>
  <si>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</si>
  <si>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</si>
  <si>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</si>
  <si>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</si>
  <si>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</si>
  <si>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</si>
  <si>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</si>
  <si>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</si>
  <si>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</si>
  <si>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</si>
  <si>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</si>
  <si>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</si>
  <si>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</si>
  <si>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</si>
  <si>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</si>
  <si>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</si>
  <si>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</si>
  <si>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</si>
  <si>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</si>
  <si>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</si>
  <si>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</si>
  <si>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</si>
  <si>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</si>
  <si>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</si>
  <si>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</si>
  <si>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</si>
  <si>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</si>
  <si>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</si>
  <si>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</si>
  <si>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</si>
  <si>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</si>
  <si>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</si>
  <si>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</si>
  <si>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</si>
  <si>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</si>
  <si>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</si>
  <si>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</si>
  <si>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</si>
  <si>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</si>
  <si>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</si>
  <si>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</si>
  <si>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</si>
  <si>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</si>
  <si>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</si>
  <si>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</si>
  <si>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</si>
  <si>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</si>
  <si>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</si>
  <si>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</si>
  <si>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</si>
  <si>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</si>
  <si>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</si>
  <si>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</si>
  <si>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</si>
  <si>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</si>
  <si>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</si>
  <si>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</si>
  <si>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</si>
  <si>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</si>
  <si>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</si>
  <si>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</si>
  <si>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</si>
  <si>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</si>
  <si>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</si>
  <si>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</si>
  <si>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</si>
  <si>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</si>
  <si>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</si>
  <si>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</si>
  <si>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</si>
  <si>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</si>
  <si>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</si>
  <si>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</si>
  <si>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</si>
  <si>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</si>
  <si>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</si>
  <si>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</si>
  <si>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</si>
  <si>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</si>
  <si>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</si>
  <si>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</si>
  <si>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</si>
  <si>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</si>
  <si>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</si>
  <si>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</si>
  <si>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</si>
  <si>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</si>
  <si>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</si>
  <si>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</si>
  <si>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</si>
  <si>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</si>
  <si>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</si>
  <si>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</si>
  <si>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</si>
  <si>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</si>
  <si>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</si>
  <si>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</si>
  <si>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</si>
  <si>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</si>
  <si>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</si>
  <si>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</si>
  <si>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</si>
  <si>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</si>
  <si>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</si>
  <si>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</si>
  <si>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</si>
  <si>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</si>
  <si>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</si>
  <si>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</si>
  <si>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</si>
  <si>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</si>
  <si>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</si>
  <si>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</si>
  <si>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</si>
  <si>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</si>
  <si>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</si>
  <si>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</si>
  <si>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</si>
  <si>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</si>
  <si>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</si>
  <si>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</si>
  <si>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</si>
  <si>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</si>
  <si>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</si>
  <si>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</si>
  <si>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</si>
  <si>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</si>
  <si>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</si>
  <si>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</si>
  <si>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</si>
  <si>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</si>
  <si>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</si>
  <si>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</si>
  <si>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</si>
  <si>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</si>
  <si>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</si>
  <si>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</si>
  <si>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</si>
  <si>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</si>
  <si>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</si>
  <si>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</si>
  <si>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</si>
  <si>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</si>
  <si>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</si>
  <si>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</si>
  <si>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</si>
  <si>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</si>
  <si>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</si>
  <si>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</si>
  <si>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</si>
  <si>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</si>
  <si>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</si>
  <si>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</si>
  <si>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</si>
  <si>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</si>
  <si>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</si>
  <si>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</si>
  <si>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</si>
  <si>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</si>
  <si>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</si>
  <si>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</si>
  <si>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</si>
  <si>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</si>
  <si>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</si>
  <si>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</si>
  <si>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</si>
  <si>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</si>
  <si>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</si>
  <si>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</si>
  <si>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</si>
  <si>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</si>
  <si>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</si>
  <si>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</si>
  <si>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</si>
  <si>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</si>
  <si>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</si>
  <si>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</si>
  <si>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</si>
  <si>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</si>
  <si>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</si>
  <si>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</si>
  <si>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</si>
  <si>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</si>
  <si>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</si>
  <si>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</si>
  <si>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</si>
  <si>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</si>
  <si>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</si>
  <si>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</si>
  <si>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</si>
  <si>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</si>
  <si>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</si>
  <si>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</si>
  <si>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</si>
  <si>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</si>
  <si>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</si>
  <si>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</si>
  <si>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</si>
  <si>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</si>
  <si>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</si>
  <si>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</si>
  <si>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</si>
  <si>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</si>
  <si>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</si>
  <si>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</si>
  <si>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</si>
  <si>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</si>
  <si>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</si>
  <si>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</si>
  <si>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</si>
  <si>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</si>
  <si>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</si>
  <si>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</si>
  <si>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</si>
  <si>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</si>
  <si>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</si>
  <si>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</si>
  <si>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</si>
  <si>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</si>
  <si>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</si>
  <si>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</si>
  <si>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</si>
  <si>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</si>
  <si>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</si>
  <si>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</si>
  <si>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</si>
  <si>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</si>
  <si>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</si>
  <si>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</si>
  <si>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</si>
  <si>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</si>
  <si>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</si>
  <si>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</si>
  <si>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</si>
  <si>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</si>
  <si>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</si>
  <si>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</si>
  <si>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</si>
  <si>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</si>
  <si>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</si>
  <si>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</si>
  <si>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</si>
  <si>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</si>
  <si>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</si>
  <si>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</si>
  <si>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</si>
  <si>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</si>
  <si>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</si>
  <si>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</si>
  <si>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</si>
  <si>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</si>
  <si>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</si>
  <si>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</si>
  <si>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</si>
  <si>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</si>
  <si>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</si>
  <si>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</si>
  <si>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</si>
  <si>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</si>
  <si>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</si>
  <si>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</si>
  <si>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</si>
  <si>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</si>
  <si>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</si>
  <si>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</si>
  <si>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</si>
  <si>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</si>
  <si>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</si>
  <si>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</si>
  <si>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</si>
  <si>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</si>
  <si>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</si>
  <si>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</si>
  <si>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</si>
  <si>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</si>
  <si>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</si>
  <si>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</si>
  <si>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</si>
  <si>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</si>
  <si>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</si>
  <si>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</si>
  <si>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</si>
  <si>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</si>
  <si>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</si>
  <si>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</si>
  <si>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</si>
  <si>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</si>
  <si>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</si>
  <si>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</si>
  <si>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</si>
  <si>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</si>
  <si>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</si>
  <si>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</si>
  <si>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</si>
  <si>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</si>
  <si>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</si>
  <si>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</si>
  <si>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</si>
  <si>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</si>
  <si>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</si>
  <si>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</si>
  <si>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</si>
  <si>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</si>
  <si>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</si>
  <si>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</si>
  <si>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</si>
  <si>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</si>
  <si>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</si>
  <si>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</si>
  <si>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</si>
  <si>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</si>
  <si>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</si>
  <si>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</si>
  <si>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</si>
  <si>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</si>
  <si>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</si>
  <si>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</si>
  <si>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</si>
  <si>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</si>
  <si>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</si>
  <si>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</si>
  <si>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</si>
  <si>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</si>
  <si>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</si>
  <si>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</si>
  <si>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</si>
  <si>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</si>
  <si>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</si>
  <si>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</si>
  <si>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</si>
  <si>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</si>
  <si>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</si>
  <si>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</si>
  <si>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</si>
  <si>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</si>
  <si>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</si>
  <si>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</si>
  <si>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</si>
  <si>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</si>
  <si>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</si>
  <si>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</si>
  <si>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</si>
  <si>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</si>
  <si>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</si>
  <si>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</si>
  <si>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</si>
  <si>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</si>
  <si>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</si>
  <si>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</si>
  <si>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</si>
  <si>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</si>
  <si>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</si>
  <si>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</si>
  <si>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</si>
  <si>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</si>
  <si>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</si>
  <si>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</si>
  <si>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</si>
  <si>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</si>
  <si>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</si>
  <si>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</si>
  <si>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</si>
  <si>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</si>
  <si>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</si>
  <si>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</si>
  <si>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</si>
  <si>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</si>
  <si>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</si>
  <si>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</si>
  <si>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</si>
  <si>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</si>
  <si>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</si>
  <si>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</si>
  <si>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</si>
  <si>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</si>
  <si>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</si>
  <si>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</si>
  <si>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</si>
  <si>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</si>
  <si>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</si>
  <si>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</si>
  <si>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</si>
  <si>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</si>
  <si>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</si>
  <si>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</si>
  <si>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</si>
  <si>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</si>
  <si>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</si>
  <si>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</si>
  <si>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</si>
  <si>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</si>
  <si>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</si>
  <si>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</si>
  <si>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</si>
  <si>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</si>
  <si>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</si>
  <si>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</si>
  <si>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</si>
  <si>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</si>
  <si>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</si>
  <si>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</si>
  <si>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</si>
  <si>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</si>
  <si>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</si>
  <si>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</si>
  <si>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</si>
  <si>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</si>
  <si>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</si>
  <si>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</si>
  <si>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</si>
  <si>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</si>
  <si>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</si>
  <si>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</si>
  <si>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</si>
  <si>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</si>
  <si>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</si>
  <si>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</si>
  <si>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</si>
  <si>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</si>
  <si>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</si>
  <si>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</si>
  <si>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</si>
  <si>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</si>
  <si>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</si>
  <si>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</si>
  <si>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</si>
  <si>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</si>
  <si>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</si>
  <si>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</si>
  <si>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</si>
  <si>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</si>
  <si>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</si>
  <si>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</si>
  <si>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</si>
  <si>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</si>
  <si>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</si>
  <si>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</si>
  <si>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</si>
  <si>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</si>
  <si>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</si>
  <si>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</si>
  <si>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</si>
  <si>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</si>
  <si>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</si>
  <si>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</si>
  <si>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</si>
  <si>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</si>
  <si>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</si>
  <si>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</si>
  <si>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</si>
  <si>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</si>
  <si>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</si>
  <si>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</si>
  <si>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</si>
  <si>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</si>
  <si>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</si>
  <si>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</si>
  <si>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</si>
  <si>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</si>
  <si>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</si>
  <si>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</si>
  <si>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</si>
  <si>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</si>
  <si>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</si>
  <si>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</si>
  <si>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</si>
  <si>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</si>
  <si>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</si>
  <si>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</si>
  <si>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</si>
  <si>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</si>
  <si>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</si>
  <si>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</si>
  <si>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</si>
  <si>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</si>
  <si>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</si>
  <si>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</si>
  <si>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</si>
  <si>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</si>
  <si>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</si>
  <si>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</si>
  <si>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</si>
  <si>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</si>
  <si>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</si>
  <si>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</si>
  <si>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</si>
  <si>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</si>
  <si>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</si>
  <si>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</si>
  <si>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</si>
  <si>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</si>
  <si>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</si>
  <si>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</si>
  <si>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</si>
  <si>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</si>
  <si>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</si>
  <si>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</si>
  <si>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</si>
  <si>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</si>
  <si>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</si>
  <si>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</si>
  <si>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</si>
  <si>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</si>
  <si>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</si>
  <si>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</si>
  <si>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</si>
  <si>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</si>
  <si>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</si>
  <si>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</si>
  <si>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</si>
  <si>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</si>
  <si>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</si>
  <si>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</si>
  <si>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</si>
  <si>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</si>
  <si>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</si>
  <si>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</si>
  <si>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</si>
  <si>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</si>
  <si>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</si>
  <si>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</si>
  <si>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</si>
  <si>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</si>
  <si>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</si>
  <si>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</si>
  <si>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</si>
  <si>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</si>
  <si>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</si>
  <si>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</si>
  <si>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</si>
  <si>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</si>
  <si>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</si>
  <si>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</si>
  <si>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</si>
  <si>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</si>
  <si>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</si>
  <si>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</si>
  <si>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</si>
  <si>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</si>
  <si>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</si>
  <si>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</si>
  <si>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</si>
  <si>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</si>
  <si>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</si>
  <si>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</si>
  <si>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</si>
  <si>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</si>
  <si>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</si>
  <si>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</si>
  <si>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</si>
  <si>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</si>
  <si>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</si>
  <si>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</si>
  <si>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</si>
  <si>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</si>
  <si>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</si>
  <si>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</si>
  <si>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</si>
  <si>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</si>
  <si>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</si>
  <si>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</si>
  <si>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</si>
  <si>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</si>
  <si>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</si>
  <si>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</si>
  <si>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</si>
  <si>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</si>
  <si>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</si>
  <si>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</si>
  <si>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</si>
  <si>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</si>
  <si>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</si>
  <si>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</si>
  <si>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</si>
  <si>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</si>
  <si>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</si>
  <si>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</si>
  <si>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</si>
  <si>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</si>
  <si>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</si>
  <si>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</si>
  <si>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</si>
  <si>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</si>
  <si>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</si>
  <si>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</si>
  <si>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</si>
  <si>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</si>
  <si>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</si>
  <si>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</si>
  <si>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</si>
  <si>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</si>
  <si>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</si>
  <si>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</si>
  <si>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</si>
  <si>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</si>
  <si>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</si>
  <si>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</si>
  <si>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</si>
  <si>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</si>
  <si>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</si>
  <si>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</si>
  <si>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</si>
  <si>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</si>
  <si>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</si>
  <si>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</si>
  <si>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</si>
  <si>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</si>
  <si>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</si>
  <si>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</si>
  <si>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</si>
  <si>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</si>
  <si>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</si>
  <si>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</si>
  <si>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</si>
  <si>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</si>
  <si>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</si>
  <si>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</si>
  <si>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</si>
  <si>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</si>
  <si>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</si>
  <si>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</si>
  <si>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</si>
  <si>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</si>
  <si>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</si>
  <si>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</si>
  <si>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</si>
  <si>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</si>
  <si>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</si>
  <si>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</si>
  <si>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</si>
  <si>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</si>
  <si>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</si>
  <si>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</si>
  <si>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</si>
  <si>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</si>
  <si>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</si>
  <si>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</si>
  <si>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</si>
  <si>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</si>
  <si>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</si>
  <si>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</si>
  <si>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</si>
  <si>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</si>
  <si>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</si>
  <si>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</si>
  <si>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</si>
  <si>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</si>
  <si>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</si>
  <si>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</si>
  <si>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</si>
  <si>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</si>
  <si>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</si>
  <si>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</si>
  <si>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</si>
  <si>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</si>
  <si>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</si>
  <si>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</si>
  <si>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</si>
  <si>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</si>
  <si>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</si>
  <si>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</si>
  <si>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</si>
  <si>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</si>
  <si>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</si>
  <si>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</si>
  <si>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</si>
  <si>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</si>
  <si>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</si>
  <si>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</si>
  <si>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</si>
  <si>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</si>
  <si>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</si>
  <si>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</si>
  <si>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</si>
  <si>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</si>
  <si>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</si>
  <si>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</si>
  <si>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</si>
  <si>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</si>
  <si>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</si>
  <si>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</si>
  <si>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</si>
  <si>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</si>
  <si>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</si>
  <si>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</si>
  <si>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</si>
  <si>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</si>
  <si>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</si>
  <si>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</si>
  <si>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</si>
  <si>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</si>
  <si>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</si>
  <si>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</si>
  <si>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</si>
  <si>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</si>
  <si>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</si>
  <si>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</si>
  <si>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</si>
  <si>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</si>
  <si>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</si>
  <si>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</si>
  <si>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</si>
  <si>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</si>
  <si>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</si>
  <si>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</si>
  <si>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</si>
  <si>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</si>
  <si>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</si>
  <si>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</si>
  <si>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</si>
  <si>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</si>
  <si>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</si>
  <si>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</si>
  <si>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</si>
  <si>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</si>
  <si>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</si>
  <si>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</si>
  <si>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</si>
  <si>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</si>
  <si>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</si>
  <si>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</si>
  <si>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</si>
  <si>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</si>
  <si>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</si>
  <si>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</si>
  <si>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</si>
  <si>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</si>
  <si>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</si>
  <si>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</si>
  <si>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</si>
  <si>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</si>
  <si>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</si>
  <si>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</si>
  <si>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</si>
  <si>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</si>
  <si>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</si>
  <si>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</si>
  <si>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</si>
  <si>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</si>
  <si>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</si>
  <si>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</si>
  <si>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</si>
  <si>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</si>
  <si>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</si>
  <si>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</si>
  <si>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</si>
  <si>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</si>
  <si>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</si>
  <si>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</si>
  <si>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</si>
  <si>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</si>
  <si>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</si>
  <si>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</si>
  <si>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</si>
  <si>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</si>
  <si>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</si>
  <si>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</si>
  <si>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</si>
  <si>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</si>
  <si>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</si>
  <si>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</si>
  <si>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</si>
  <si>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</si>
  <si>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</si>
  <si>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</si>
  <si>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</si>
  <si>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</si>
  <si>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</si>
  <si>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</si>
  <si>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</si>
  <si>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</si>
  <si>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</si>
  <si>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</si>
  <si>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</si>
  <si>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</si>
  <si>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</si>
  <si>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</si>
  <si>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</si>
  <si>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</si>
  <si>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</si>
  <si>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</si>
  <si>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</si>
  <si>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</si>
  <si>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</si>
  <si>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</si>
  <si>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</si>
  <si>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</si>
  <si>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</si>
  <si>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</si>
  <si>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</si>
  <si>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</si>
  <si>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</si>
  <si>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</si>
  <si>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</si>
  <si>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</si>
  <si>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</si>
  <si>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</si>
  <si>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</si>
  <si>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</si>
  <si>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</si>
  <si>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</si>
  <si>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</si>
  <si>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</si>
  <si>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</si>
  <si>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</si>
  <si>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</si>
  <si>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</si>
  <si>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</si>
  <si>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</si>
  <si>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</si>
  <si>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</si>
  <si>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</si>
  <si>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</si>
  <si>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</si>
  <si>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</si>
  <si>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</si>
  <si>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</si>
  <si>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</si>
  <si>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</si>
  <si>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</si>
  <si>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</si>
  <si>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</si>
  <si>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</si>
  <si>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</si>
  <si>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</si>
  <si>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</si>
  <si>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</si>
  <si>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</si>
  <si>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</si>
  <si>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</si>
  <si>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</si>
  <si>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</si>
  <si>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</si>
  <si>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</si>
  <si>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</si>
  <si>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</si>
  <si>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</si>
  <si>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</si>
  <si>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</si>
  <si>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</si>
  <si>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</si>
  <si>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</si>
  <si>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</si>
  <si>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</si>
  <si>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</si>
  <si>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</si>
  <si>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</si>
  <si>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</si>
  <si>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</si>
  <si>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</si>
  <si>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</si>
  <si>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</si>
  <si>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</si>
  <si>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</si>
  <si>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</si>
  <si>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</si>
  <si>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</si>
  <si>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</si>
  <si>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</si>
  <si>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</si>
  <si>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</si>
  <si>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</si>
  <si>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</si>
  <si>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</si>
  <si>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</si>
  <si>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</si>
  <si>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</si>
  <si>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</si>
  <si>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</si>
  <si>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</si>
  <si>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</si>
  <si>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</si>
  <si>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</si>
  <si>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</si>
  <si>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</si>
  <si>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</si>
  <si>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</si>
  <si>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</si>
  <si>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</si>
  <si>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</si>
  <si>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</si>
  <si>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</si>
  <si>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</si>
  <si>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</si>
  <si>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</si>
  <si>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</si>
  <si>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</si>
  <si>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</si>
  <si>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</si>
  <si>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</si>
  <si>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</si>
  <si>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</si>
  <si>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</si>
  <si>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</si>
  <si>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</si>
  <si>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</si>
  <si>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</si>
  <si>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</si>
  <si>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</si>
  <si>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</si>
  <si>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</si>
  <si>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</si>
  <si>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</si>
  <si>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</si>
  <si>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</si>
  <si>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</si>
  <si>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</si>
  <si>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</si>
  <si>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</si>
  <si>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</si>
  <si>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</si>
  <si>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</si>
  <si>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</si>
  <si>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</si>
  <si>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</si>
  <si>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</si>
  <si>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</si>
  <si>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</si>
  <si>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</si>
  <si>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</si>
  <si>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</si>
  <si>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</si>
  <si>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</si>
  <si>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</si>
  <si>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</si>
  <si>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</si>
  <si>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</si>
  <si>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</si>
  <si>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</si>
  <si>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</si>
  <si>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</si>
  <si>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</si>
  <si>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</si>
  <si>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</si>
  <si>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</si>
  <si>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</si>
  <si>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</si>
  <si>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</si>
  <si>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</si>
  <si>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</si>
  <si>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</si>
  <si>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</si>
  <si>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</si>
  <si>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</si>
  <si>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</si>
  <si>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</si>
  <si>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</si>
  <si>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</si>
  <si>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</si>
  <si>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</si>
  <si>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</si>
  <si>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</si>
  <si>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</si>
  <si>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</si>
  <si>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</si>
  <si>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</si>
  <si>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</si>
  <si>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</si>
  <si>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</si>
  <si>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</si>
  <si>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</si>
  <si>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</si>
  <si>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</si>
  <si>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</si>
  <si>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</si>
  <si>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</si>
  <si>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</si>
  <si>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</si>
  <si>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</si>
  <si>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</si>
  <si>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</si>
  <si>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</si>
  <si>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</si>
  <si>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</si>
  <si>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</si>
  <si>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</si>
  <si>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</si>
  <si>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</si>
  <si>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</si>
  <si>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</si>
  <si>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</si>
  <si>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</si>
  <si>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</si>
  <si>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</si>
  <si>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</si>
  <si>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</si>
  <si>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</si>
  <si>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</si>
  <si>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</si>
  <si>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</si>
  <si>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</si>
  <si>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</si>
  <si>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</si>
  <si>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</si>
  <si>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</si>
  <si>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</si>
  <si>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</si>
  <si>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</si>
  <si>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</si>
  <si>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</si>
  <si>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</si>
  <si>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</si>
  <si>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</si>
  <si>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</si>
  <si>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</si>
  <si>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</si>
  <si>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</si>
  <si>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</si>
  <si>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</si>
  <si>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</si>
  <si>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</si>
  <si>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</si>
  <si>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</si>
  <si>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</si>
  <si>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</si>
  <si>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</si>
  <si>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</si>
  <si>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</si>
  <si>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</si>
  <si>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</si>
  <si>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</si>
  <si>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</si>
  <si>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</si>
  <si>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</si>
  <si>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</si>
  <si>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</si>
  <si>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</si>
  <si>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</si>
  <si>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</si>
  <si>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</si>
  <si>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</si>
  <si>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</si>
  <si>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</si>
  <si>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</si>
  <si>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</si>
  <si>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</si>
  <si>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</si>
  <si>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</si>
  <si>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</si>
  <si>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</si>
  <si>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</si>
  <si>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</si>
  <si>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</si>
  <si>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</si>
  <si>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</si>
  <si>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</si>
  <si>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</si>
  <si>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</si>
  <si>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</si>
  <si>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</si>
  <si>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</si>
  <si>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</si>
  <si>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</si>
  <si>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</si>
  <si>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</si>
  <si>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</si>
  <si>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</si>
  <si>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</si>
  <si>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</si>
  <si>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</si>
  <si>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</si>
  <si>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</si>
  <si>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</si>
  <si>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</si>
  <si>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</si>
  <si>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</si>
  <si>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</si>
  <si>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</si>
  <si>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</si>
  <si>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</si>
  <si>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</si>
  <si>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</si>
  <si>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</si>
  <si>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</si>
  <si>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</si>
  <si>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</si>
  <si>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</si>
  <si>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</si>
  <si>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</si>
  <si>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</si>
  <si>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</si>
  <si>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</si>
  <si>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</si>
  <si>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</si>
  <si>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</si>
  <si>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</si>
  <si>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</si>
  <si>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</si>
  <si>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</si>
  <si>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</si>
  <si>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</si>
  <si>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</si>
  <si>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</si>
  <si>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</si>
  <si>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</si>
  <si>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</si>
  <si>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</si>
  <si>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</si>
  <si>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</si>
  <si>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</si>
  <si>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</si>
  <si>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</si>
  <si>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</si>
  <si>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</si>
  <si>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</si>
  <si>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</si>
  <si>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</si>
  <si>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</si>
  <si>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</si>
  <si>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</si>
  <si>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</si>
  <si>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</si>
  <si>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</si>
  <si>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</si>
  <si>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</si>
  <si>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</si>
  <si>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</si>
  <si>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</si>
  <si>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</si>
  <si>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</si>
  <si>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</si>
  <si>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</si>
  <si>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</si>
  <si>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</si>
  <si>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</si>
  <si>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</si>
  <si>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</si>
  <si>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</si>
  <si>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</si>
  <si>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</si>
  <si>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</si>
  <si>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</si>
  <si>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</si>
  <si>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</si>
  <si>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</si>
  <si>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</si>
  <si>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</si>
  <si>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</si>
  <si>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</si>
  <si>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</si>
  <si>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</si>
  <si>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</si>
  <si>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</si>
  <si>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</si>
  <si>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</si>
  <si>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</si>
  <si>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</si>
  <si>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</si>
  <si>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</si>
  <si>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</si>
  <si>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</si>
  <si>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</si>
  <si>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</si>
  <si>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</si>
  <si>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</si>
  <si>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</si>
  <si>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</si>
  <si>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</si>
  <si>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</si>
  <si>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</si>
  <si>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</si>
  <si>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</si>
  <si>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</si>
  <si>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</si>
  <si>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</si>
  <si>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</si>
  <si>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</si>
  <si>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</si>
  <si>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</si>
  <si>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</si>
  <si>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</si>
  <si>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</si>
  <si>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</si>
  <si>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</si>
  <si>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</si>
  <si>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</si>
  <si>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</si>
  <si>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</si>
  <si>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</si>
  <si>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</si>
  <si>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</si>
  <si>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</si>
  <si>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</si>
  <si>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</si>
  <si>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</si>
  <si>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</si>
  <si>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</si>
  <si>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</si>
  <si>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</si>
  <si>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</si>
  <si>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</si>
  <si>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</si>
  <si>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</si>
  <si>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</si>
  <si>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</si>
  <si>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</si>
  <si>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</si>
  <si>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</si>
  <si>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</si>
  <si>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</si>
  <si>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</si>
  <si>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</si>
  <si>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</si>
  <si>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</si>
  <si>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</si>
  <si>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</si>
  <si>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</si>
  <si>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</si>
  <si>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</si>
  <si>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</si>
  <si>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</si>
  <si>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</si>
  <si>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</si>
  <si>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</si>
  <si>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</si>
  <si>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</si>
  <si>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</si>
  <si>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</si>
  <si>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</si>
  <si>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</si>
  <si>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</si>
  <si>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</si>
  <si>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</si>
  <si>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</si>
  <si>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</si>
  <si>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</si>
  <si>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</si>
  <si>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</si>
  <si>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</si>
  <si>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</si>
  <si>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</si>
  <si>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</si>
  <si>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</si>
  <si>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</si>
  <si>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</si>
  <si>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</si>
  <si>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</si>
  <si>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</si>
  <si>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</si>
  <si>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</si>
  <si>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</si>
  <si>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</si>
  <si>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</si>
  <si>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</si>
  <si>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</si>
  <si>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</si>
  <si>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</si>
  <si>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</si>
  <si>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</si>
  <si>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</si>
  <si>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</si>
  <si>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</si>
  <si>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</si>
  <si>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</si>
  <si>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</si>
  <si>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</si>
  <si>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</si>
  <si>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</si>
  <si>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</si>
  <si>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</si>
  <si>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</si>
  <si>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</si>
  <si>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</si>
  <si>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</si>
  <si>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</si>
  <si>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</si>
  <si>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</si>
  <si>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</si>
  <si>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</si>
  <si>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</si>
  <si>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</si>
  <si>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</si>
  <si>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</si>
  <si>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</si>
  <si>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</si>
  <si>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</si>
  <si>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</si>
  <si>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</si>
  <si>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</si>
  <si>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</si>
  <si>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</si>
  <si>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</si>
  <si>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</si>
  <si>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</si>
  <si>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</si>
  <si>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</si>
  <si>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</si>
  <si>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</si>
  <si>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</si>
  <si>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</si>
  <si>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</si>
  <si>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</si>
  <si>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</si>
  <si>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</si>
  <si>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</si>
  <si>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</si>
  <si>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</si>
  <si>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</si>
  <si>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</si>
  <si>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</si>
  <si>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</si>
  <si>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</si>
  <si>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</si>
  <si>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</si>
  <si>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</si>
  <si>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</si>
  <si>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</si>
  <si>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</si>
  <si>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</si>
  <si>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</si>
  <si>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</si>
  <si>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</si>
  <si>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</si>
  <si>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</si>
  <si>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</si>
  <si>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</si>
  <si>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</si>
  <si>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</si>
  <si>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</si>
  <si>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</si>
  <si>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</si>
  <si>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</si>
  <si>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</si>
  <si>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</si>
  <si>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</si>
  <si>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</si>
  <si>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</si>
  <si>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</si>
  <si>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</si>
  <si>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</si>
  <si>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</si>
  <si>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</si>
  <si>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</si>
  <si>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</si>
  <si>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</si>
  <si>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</si>
  <si>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</si>
  <si>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</si>
  <si>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</si>
  <si>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</si>
  <si>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</si>
  <si>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</si>
  <si>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</si>
  <si>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</si>
  <si>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</si>
  <si>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</si>
  <si>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</si>
  <si>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</si>
  <si>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</si>
  <si>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</si>
  <si>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</si>
  <si>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</si>
  <si>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</si>
  <si>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</si>
  <si>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</si>
  <si>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</si>
  <si>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</si>
  <si>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</si>
  <si>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</si>
  <si>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</si>
  <si>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</si>
  <si>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</si>
  <si>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</si>
  <si>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</si>
  <si>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</si>
  <si>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</si>
  <si>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</si>
  <si>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</si>
  <si>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</si>
  <si>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</si>
  <si>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</si>
  <si>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</si>
  <si>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</si>
  <si>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</si>
  <si>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</si>
  <si>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</si>
  <si>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</si>
  <si>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</si>
  <si>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</si>
  <si>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</si>
  <si>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</si>
  <si>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</si>
  <si>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</si>
  <si>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</si>
  <si>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</si>
  <si>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</si>
  <si>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</si>
  <si>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</si>
  <si>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</si>
  <si>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</si>
  <si>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</si>
  <si>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</si>
  <si>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</si>
  <si>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</si>
  <si>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</si>
  <si>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</si>
  <si>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</si>
  <si>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</si>
  <si>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</si>
  <si>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</si>
  <si>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</si>
  <si>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</si>
  <si>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</si>
  <si>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</si>
  <si>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</si>
  <si>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</si>
  <si>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</si>
  <si>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</si>
  <si>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</si>
  <si>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</si>
  <si>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</si>
  <si>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</si>
  <si>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</si>
  <si>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</si>
  <si>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</si>
  <si>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</si>
  <si>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</si>
  <si>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</si>
  <si>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</si>
  <si>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</si>
  <si>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</si>
  <si>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</si>
  <si>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</si>
  <si>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</si>
  <si>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</si>
  <si>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</si>
  <si>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</si>
  <si>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</si>
  <si>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</si>
  <si>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</si>
  <si>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</si>
  <si>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</si>
  <si>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</si>
  <si>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</si>
  <si>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</si>
  <si>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</si>
  <si>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</si>
  <si>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</si>
  <si>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</si>
  <si>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</si>
  <si>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</si>
  <si>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</si>
  <si>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</si>
  <si>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</si>
  <si>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</si>
  <si>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</si>
  <si>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</si>
  <si>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</si>
  <si>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</si>
  <si>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</si>
  <si>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</si>
  <si>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</si>
  <si>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</si>
  <si>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</si>
  <si>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</si>
  <si>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</si>
  <si>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</si>
  <si>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</si>
  <si>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</si>
  <si>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</si>
  <si>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</si>
  <si>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</si>
  <si>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</si>
  <si>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</si>
  <si>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</si>
  <si>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</si>
  <si>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</si>
  <si>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</si>
  <si>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</si>
  <si>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</si>
  <si>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</si>
  <si>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</si>
  <si>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</si>
  <si>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</si>
  <si>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</si>
  <si>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</si>
  <si>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</si>
  <si>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</si>
  <si>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</si>
  <si>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</si>
  <si>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</si>
  <si>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</si>
  <si>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</si>
  <si>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</si>
  <si>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</si>
  <si>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</si>
  <si>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</si>
  <si>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</si>
  <si>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</si>
  <si>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</si>
  <si>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</si>
  <si>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</si>
  <si>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</si>
  <si>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</si>
  <si>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</si>
  <si>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</si>
  <si>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</si>
  <si>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</si>
  <si>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</si>
  <si>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</si>
  <si>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</si>
  <si>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</si>
  <si>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</si>
  <si>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</si>
  <si>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</si>
  <si>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</si>
  <si>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</si>
  <si>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</si>
  <si>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</si>
  <si>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</si>
  <si>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</si>
  <si>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</si>
  <si>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</si>
  <si>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</si>
  <si>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</si>
  <si>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</si>
  <si>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</si>
  <si>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</si>
  <si>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</si>
  <si>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</si>
  <si>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</si>
  <si>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</si>
  <si>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</si>
  <si>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</si>
  <si>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</si>
  <si>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</si>
  <si>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</si>
  <si>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</si>
  <si>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</si>
  <si>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</si>
  <si>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</si>
  <si>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</si>
  <si>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</si>
  <si>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</si>
  <si>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</si>
  <si>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</si>
  <si>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</si>
  <si>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</si>
  <si>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</si>
  <si>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</si>
  <si>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</si>
  <si>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</si>
  <si>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</si>
  <si>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</si>
  <si>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</si>
  <si>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</si>
  <si>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</si>
  <si>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</si>
  <si>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</si>
  <si>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</si>
  <si>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</si>
  <si>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</si>
  <si>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</si>
  <si>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</si>
  <si>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</si>
  <si>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</si>
  <si>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</si>
  <si>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</si>
  <si>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</si>
  <si>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</si>
  <si>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</si>
  <si>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</si>
  <si>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</si>
  <si>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</si>
  <si>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</si>
  <si>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</si>
  <si>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</si>
  <si>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</si>
  <si>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</si>
  <si>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</si>
  <si>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</si>
  <si>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</si>
  <si>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</si>
  <si>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</si>
  <si>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</si>
  <si>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</si>
  <si>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</si>
  <si>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</si>
  <si>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</si>
  <si>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</si>
  <si>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</si>
  <si>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</si>
  <si>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</si>
  <si>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</si>
  <si>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</si>
  <si>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</si>
  <si>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</si>
  <si>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</si>
  <si>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</si>
  <si>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</si>
  <si>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</si>
  <si>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</si>
  <si>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</si>
  <si>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</si>
  <si>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</si>
  <si>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</si>
  <si>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</si>
  <si>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</si>
  <si>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</si>
  <si>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</si>
  <si>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</si>
  <si>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</si>
  <si>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</si>
  <si>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</si>
  <si>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</si>
  <si>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</si>
  <si>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</si>
  <si>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</si>
  <si>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</si>
  <si>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</si>
  <si>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</si>
  <si>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</si>
  <si>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</si>
  <si>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</si>
  <si>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</si>
  <si>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</si>
  <si>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</si>
  <si>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</si>
  <si>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</si>
  <si>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</si>
  <si>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</si>
  <si>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</si>
  <si>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</si>
  <si>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</si>
  <si>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</si>
  <si>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</si>
  <si>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</si>
  <si>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</si>
  <si>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</si>
  <si>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</si>
  <si>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</si>
  <si>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</si>
  <si>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</si>
  <si>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</si>
  <si>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</si>
  <si>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</si>
  <si>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</si>
  <si>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</si>
  <si>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</si>
  <si>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</si>
  <si>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</si>
  <si>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</si>
  <si>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</si>
  <si>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</si>
  <si>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</si>
  <si>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</si>
  <si>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</si>
  <si>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</si>
  <si>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</si>
  <si>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</si>
  <si>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</si>
  <si>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</si>
  <si>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</si>
  <si>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</si>
  <si>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</si>
  <si>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</si>
  <si>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</si>
  <si>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</si>
  <si>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</si>
  <si>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</si>
  <si>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</si>
  <si>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</si>
  <si>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</si>
  <si>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</si>
  <si>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</si>
  <si>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</si>
  <si>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</si>
  <si>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</si>
  <si>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</si>
  <si>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</si>
  <si>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</si>
  <si>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</si>
  <si>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</si>
  <si>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</si>
  <si>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</si>
  <si>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</si>
  <si>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</si>
  <si>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</si>
  <si>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</si>
  <si>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</si>
  <si>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</si>
  <si>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</si>
  <si>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</si>
  <si>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</si>
  <si>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</si>
  <si>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</si>
  <si>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</si>
  <si>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</si>
  <si>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</si>
  <si>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</si>
  <si>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</si>
  <si>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</si>
  <si>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</si>
  <si>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</si>
  <si>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</si>
  <si>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</si>
  <si>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</si>
  <si>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</si>
  <si>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</si>
  <si>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</si>
  <si>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</si>
  <si>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</si>
  <si>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</si>
  <si>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</si>
  <si>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</si>
  <si>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</si>
  <si>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</si>
  <si>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</si>
  <si>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</si>
  <si>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</si>
  <si>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</si>
  <si>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</si>
  <si>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</si>
  <si>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</si>
  <si>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</si>
  <si>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</si>
  <si>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</si>
  <si>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</si>
  <si>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</si>
  <si>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</si>
  <si>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</si>
  <si>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</si>
  <si>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</si>
  <si>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</si>
  <si>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</si>
  <si>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</si>
  <si>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</si>
  <si>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</si>
  <si>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</si>
  <si>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</si>
  <si>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</si>
  <si>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</si>
  <si>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</si>
  <si>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</si>
  <si>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</si>
  <si>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</si>
  <si>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</si>
  <si>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</si>
  <si>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</si>
  <si>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</si>
  <si>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</si>
  <si>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</si>
  <si>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</si>
  <si>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</si>
  <si>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</si>
  <si>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</si>
  <si>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</si>
  <si>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</si>
  <si>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</si>
  <si>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</si>
  <si>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</si>
  <si>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</si>
  <si>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</si>
  <si>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</si>
  <si>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</si>
  <si>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</si>
  <si>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</si>
  <si>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</si>
  <si>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</si>
  <si>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</si>
  <si>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</si>
  <si>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</si>
  <si>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</si>
  <si>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</si>
  <si>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</si>
  <si>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</si>
  <si>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</si>
  <si>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</si>
  <si>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</si>
  <si>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</si>
  <si>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</si>
  <si>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</si>
  <si>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</si>
  <si>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</si>
  <si>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</si>
  <si>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</si>
  <si>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</si>
  <si>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</si>
  <si>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</si>
  <si>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</si>
  <si>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</si>
  <si>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</si>
  <si>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</si>
  <si>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</si>
  <si>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</si>
  <si>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</si>
  <si>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</si>
  <si>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</si>
  <si>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</si>
  <si>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</si>
  <si>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</si>
  <si>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</si>
  <si>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</si>
  <si>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</si>
  <si>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</si>
  <si>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</si>
  <si>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</si>
  <si>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</si>
  <si>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</si>
  <si>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</si>
  <si>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</si>
  <si>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</si>
  <si>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</si>
  <si>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</si>
  <si>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</si>
  <si>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</si>
  <si>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</si>
  <si>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</si>
  <si>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</si>
  <si>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</si>
  <si>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</si>
  <si>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</si>
  <si>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</si>
  <si>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</si>
  <si>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</si>
  <si>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</si>
  <si>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</si>
  <si>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</si>
  <si>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</si>
  <si>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</si>
  <si>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</si>
  <si>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</si>
  <si>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</si>
  <si>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</si>
  <si>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</si>
  <si>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</si>
  <si>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</si>
  <si>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</si>
  <si>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</si>
  <si>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</si>
  <si>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</si>
  <si>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</si>
  <si>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</si>
  <si>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</si>
  <si>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</si>
  <si>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</si>
  <si>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</si>
  <si>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</si>
  <si>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</si>
  <si>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</si>
  <si>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</si>
  <si>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</si>
  <si>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</si>
  <si>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</si>
  <si>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</si>
  <si>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</si>
  <si>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</si>
  <si>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</si>
  <si>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</si>
  <si>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</si>
  <si>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</si>
  <si>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</si>
  <si>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</si>
  <si>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</si>
  <si>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</si>
  <si>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</si>
  <si>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</si>
  <si>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</si>
  <si>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</si>
  <si>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</si>
  <si>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</si>
  <si>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</si>
  <si>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</si>
  <si>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</si>
  <si>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</si>
  <si>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</si>
  <si>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</si>
  <si>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</si>
  <si>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</si>
  <si>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</si>
  <si>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</si>
  <si>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</si>
  <si>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</si>
  <si>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</si>
  <si>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</si>
  <si>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</si>
  <si>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</si>
  <si>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</si>
  <si>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</si>
  <si>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</si>
  <si>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</si>
  <si>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</si>
  <si>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</si>
  <si>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</si>
  <si>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</si>
  <si>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</si>
  <si>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</si>
  <si>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</si>
  <si>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</si>
  <si>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</si>
  <si>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</si>
  <si>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</si>
  <si>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</si>
  <si>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</si>
  <si>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</si>
  <si>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</si>
  <si>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</si>
  <si>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</si>
  <si>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</si>
  <si>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</si>
  <si>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</si>
  <si>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</si>
  <si>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</si>
  <si>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</si>
  <si>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</si>
  <si>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</si>
  <si>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</si>
  <si>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</si>
  <si>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</si>
  <si>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</si>
  <si>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</si>
  <si>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</si>
  <si>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</si>
  <si>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</si>
  <si>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</si>
  <si>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</si>
  <si>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</si>
  <si>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</si>
  <si>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</si>
  <si>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</si>
  <si>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</si>
  <si>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</si>
  <si>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</si>
  <si>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</si>
  <si>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</si>
  <si>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</si>
  <si>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</si>
  <si>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</si>
  <si>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</si>
  <si>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</si>
  <si>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</si>
  <si>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</si>
  <si>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</si>
  <si>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</si>
  <si>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</si>
  <si>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</si>
  <si>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</si>
  <si>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</si>
  <si>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</si>
  <si>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</si>
  <si>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</si>
  <si>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</si>
  <si>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</si>
  <si>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</si>
  <si>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</si>
  <si>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</si>
  <si>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</si>
  <si>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</si>
  <si>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</si>
  <si>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</si>
  <si>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</si>
  <si>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</si>
  <si>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</si>
  <si>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</si>
  <si>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</si>
  <si>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</si>
  <si>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</si>
  <si>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</si>
  <si>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</si>
  <si>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</si>
  <si>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</si>
  <si>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</si>
  <si>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</si>
  <si>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</si>
  <si>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</si>
  <si>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</si>
  <si>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</si>
  <si>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</si>
  <si>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</si>
  <si>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</si>
  <si>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</si>
  <si>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</si>
  <si>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</si>
  <si>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</si>
  <si>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</si>
  <si>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</si>
  <si>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</si>
  <si>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</si>
  <si>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</si>
  <si>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</si>
  <si>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</si>
  <si>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</si>
  <si>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</si>
  <si>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</si>
  <si>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</si>
  <si>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</si>
  <si>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</si>
  <si>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</si>
  <si>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</si>
  <si>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</si>
  <si>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</si>
  <si>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</si>
  <si>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</si>
  <si>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</si>
  <si>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</si>
  <si>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</si>
  <si>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</si>
  <si>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</si>
  <si>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</si>
  <si>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</si>
  <si>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</si>
  <si>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</si>
  <si>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</si>
  <si>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</si>
  <si>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</si>
  <si>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</si>
  <si>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</si>
  <si>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</si>
  <si>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</si>
  <si>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</si>
  <si>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</si>
  <si>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</si>
  <si>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</si>
  <si>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</si>
  <si>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</si>
  <si>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</si>
  <si>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</si>
  <si>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</si>
  <si>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</si>
  <si>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</si>
  <si>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</si>
  <si>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</si>
  <si>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</si>
  <si>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</si>
  <si>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</si>
  <si>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</si>
  <si>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</si>
  <si>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</si>
  <si>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</si>
  <si>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</si>
  <si>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</si>
  <si>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</si>
  <si>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</si>
  <si>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</si>
  <si>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</si>
  <si>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</si>
  <si>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</si>
  <si>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</si>
  <si>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</si>
  <si>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</si>
  <si>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</si>
  <si>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</si>
  <si>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</si>
  <si>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</si>
  <si>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</si>
  <si>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</si>
  <si>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</si>
  <si>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</si>
  <si>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</si>
  <si>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</si>
  <si>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</si>
  <si>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</si>
  <si>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</si>
  <si>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</si>
  <si>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</si>
  <si>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</si>
  <si>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</si>
  <si>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</si>
  <si>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</si>
  <si>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</si>
  <si>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</si>
  <si>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</si>
  <si>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</si>
  <si>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</si>
  <si>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</si>
  <si>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</si>
  <si>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</si>
  <si>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</si>
  <si>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</si>
  <si>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</si>
  <si>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</si>
  <si>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</si>
  <si>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</si>
  <si>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</si>
  <si>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</si>
  <si>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</si>
  <si>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</si>
  <si>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</si>
  <si>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</si>
  <si>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</si>
  <si>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</si>
  <si>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</si>
  <si>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</si>
  <si>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</si>
  <si>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</si>
  <si>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</si>
  <si>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</si>
  <si>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</si>
  <si>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</si>
  <si>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</si>
  <si>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</si>
  <si>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</si>
  <si>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</si>
  <si>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</si>
  <si>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</si>
  <si>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</si>
  <si>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</si>
  <si>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</si>
  <si>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</si>
  <si>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</si>
  <si>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</si>
  <si>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</si>
  <si>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</si>
  <si>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</si>
  <si>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</si>
  <si>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</si>
  <si>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</si>
  <si>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</si>
  <si>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</si>
  <si>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</si>
  <si>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</si>
  <si>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</si>
  <si>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</si>
  <si>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</si>
  <si>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</si>
  <si>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</si>
  <si>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</si>
  <si>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</si>
  <si>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</si>
  <si>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</si>
  <si>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</si>
  <si>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</si>
  <si>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</si>
  <si>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</si>
  <si>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</si>
  <si>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</si>
  <si>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</si>
  <si>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</si>
  <si>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</si>
  <si>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</si>
  <si>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</si>
  <si>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</si>
  <si>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</si>
  <si>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</si>
  <si>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</si>
  <si>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</si>
  <si>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</si>
  <si>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</si>
  <si>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</si>
  <si>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</si>
  <si>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</si>
  <si>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</si>
  <si>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</si>
  <si>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</si>
  <si>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</si>
  <si>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</si>
  <si>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</si>
  <si>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</si>
  <si>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</si>
  <si>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</si>
  <si>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</si>
  <si>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</si>
  <si>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</si>
  <si>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</si>
  <si>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</si>
  <si>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</si>
  <si>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</si>
  <si>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</si>
  <si>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</si>
  <si>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</si>
  <si>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</si>
  <si>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</si>
  <si>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</si>
  <si>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</si>
  <si>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</si>
  <si>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</si>
  <si>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</si>
  <si>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</si>
  <si>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</si>
  <si>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</si>
  <si>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</si>
  <si>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</si>
  <si>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</si>
  <si>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</si>
  <si>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</si>
  <si>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</si>
  <si>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</si>
  <si>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</si>
  <si>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</si>
  <si>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</si>
  <si>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</si>
  <si>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</si>
  <si>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</si>
  <si>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</si>
  <si>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</si>
  <si>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</si>
  <si>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</si>
  <si>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</si>
  <si>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</si>
  <si>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</si>
  <si>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</si>
  <si>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</si>
  <si>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</si>
  <si>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</si>
  <si>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</si>
  <si>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</si>
  <si>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</si>
  <si>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</si>
  <si>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</si>
  <si>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</si>
  <si>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</si>
  <si>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</si>
  <si>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</si>
  <si>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</si>
  <si>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</si>
  <si>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</si>
  <si>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</si>
  <si>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</si>
  <si>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</si>
  <si>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</si>
  <si>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</si>
  <si>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</si>
  <si>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</si>
  <si>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</si>
  <si>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</si>
  <si>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</si>
  <si>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</si>
  <si>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</si>
  <si>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</si>
  <si>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</si>
  <si>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</si>
  <si>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</si>
  <si>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</si>
  <si>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</si>
  <si>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</si>
  <si>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</si>
  <si>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</si>
  <si>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</si>
  <si>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</si>
  <si>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</si>
  <si>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</si>
  <si>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</si>
  <si>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</si>
  <si>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</si>
  <si>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</si>
  <si>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</si>
  <si>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</si>
  <si>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</si>
  <si>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</si>
  <si>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</si>
  <si>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</si>
  <si>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</si>
  <si>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</si>
  <si>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</si>
  <si>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</si>
  <si>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</si>
  <si>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</si>
  <si>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</si>
  <si>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</si>
  <si>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</si>
  <si>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</si>
  <si>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</si>
  <si>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</si>
  <si>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</si>
  <si>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</si>
  <si>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</si>
  <si>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</si>
  <si>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</si>
  <si>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</si>
  <si>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</si>
  <si>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</si>
  <si>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</si>
  <si>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</si>
  <si>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</si>
  <si>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</si>
  <si>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</si>
  <si>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</si>
  <si>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</si>
  <si>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</si>
  <si>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</si>
  <si>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</si>
  <si>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</si>
  <si>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</si>
  <si>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</si>
  <si>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</si>
  <si>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</si>
  <si>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</si>
  <si>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</si>
  <si>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</si>
  <si>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</si>
  <si>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</si>
  <si>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</si>
  <si>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</si>
  <si>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</si>
  <si>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</si>
  <si>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</si>
  <si>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</si>
  <si>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</si>
  <si>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</si>
  <si>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</si>
  <si>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</si>
  <si>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</si>
  <si>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</si>
  <si>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</si>
  <si>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</si>
  <si>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</si>
  <si>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</si>
  <si>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</si>
  <si>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</si>
  <si>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</si>
  <si>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</si>
  <si>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</si>
  <si>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</si>
  <si>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</si>
  <si>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</si>
  <si>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</si>
  <si>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</si>
  <si>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</si>
  <si>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</si>
  <si>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</si>
  <si>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</si>
  <si>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</si>
  <si>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</si>
  <si>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</si>
  <si>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</si>
  <si>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</si>
  <si>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</si>
  <si>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</si>
  <si>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</si>
  <si>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</si>
  <si>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</si>
  <si>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</si>
  <si>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</si>
  <si>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</si>
  <si>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</si>
  <si>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</si>
  <si>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</si>
  <si>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</si>
  <si>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</si>
  <si>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</si>
  <si>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</si>
  <si>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</si>
  <si>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</si>
  <si>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</si>
  <si>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</si>
  <si>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</si>
  <si>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</si>
  <si>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</si>
  <si>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</si>
  <si>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</si>
  <si>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</si>
  <si>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</si>
  <si>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</si>
  <si>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</si>
  <si>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</si>
  <si>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</si>
  <si>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</si>
  <si>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</si>
  <si>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</si>
  <si>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</si>
  <si>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</si>
  <si>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</si>
  <si>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</si>
  <si>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</si>
  <si>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</si>
  <si>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</si>
  <si>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</si>
  <si>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</si>
  <si>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</si>
  <si>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</si>
  <si>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</si>
  <si>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</si>
  <si>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</si>
  <si>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</si>
  <si>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</si>
  <si>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</si>
  <si>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</si>
  <si>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</si>
  <si>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</si>
  <si>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</si>
  <si>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</si>
  <si>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</si>
  <si>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</si>
  <si>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</si>
  <si>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</si>
  <si>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</si>
  <si>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</si>
  <si>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</si>
  <si>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</si>
  <si>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</si>
  <si>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</si>
  <si>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</si>
  <si>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</si>
  <si>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</si>
  <si>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</si>
  <si>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</si>
  <si>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</si>
  <si>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</si>
  <si>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</si>
  <si>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</si>
  <si>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</si>
  <si>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</si>
  <si>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</si>
  <si>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</si>
  <si>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</si>
  <si>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</si>
  <si>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</si>
  <si>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</si>
  <si>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</si>
  <si>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</si>
  <si>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</si>
  <si>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</si>
  <si>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</si>
  <si>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</si>
  <si>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</si>
  <si>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</si>
  <si>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</si>
  <si>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</si>
  <si>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</si>
  <si>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</si>
  <si>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</si>
  <si>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</si>
  <si>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</si>
  <si>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</si>
  <si>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</si>
  <si>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</si>
  <si>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</si>
  <si>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</si>
  <si>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</si>
  <si>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</si>
  <si>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</si>
  <si>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</si>
  <si>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</si>
  <si>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</si>
  <si>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</si>
  <si>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</si>
  <si>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</si>
  <si>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</si>
  <si>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</si>
  <si>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</si>
  <si>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</si>
  <si>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</si>
  <si>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</si>
  <si>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</si>
  <si>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</si>
  <si>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</si>
  <si>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</si>
  <si>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</si>
  <si>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</si>
  <si>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</si>
  <si>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</si>
  <si>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</si>
  <si>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</si>
  <si>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</si>
  <si>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</si>
  <si>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</si>
  <si>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</si>
  <si>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</si>
  <si>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</si>
  <si>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</si>
  <si>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</si>
  <si>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</si>
  <si>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</si>
  <si>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</si>
  <si>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</si>
  <si>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</si>
  <si>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</si>
  <si>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</si>
  <si>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</si>
  <si>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</si>
  <si>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</si>
  <si>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</si>
  <si>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</si>
  <si>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</si>
  <si>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</si>
  <si>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</si>
  <si>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</si>
  <si>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</si>
  <si>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</si>
  <si>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</si>
  <si>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</si>
  <si>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</si>
  <si>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</si>
  <si>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</si>
  <si>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</si>
  <si>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</si>
  <si>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</si>
  <si>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</si>
  <si>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</si>
  <si>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</si>
  <si>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</si>
  <si>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</si>
  <si>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</si>
  <si>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</si>
  <si>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</si>
  <si>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</si>
  <si>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</si>
  <si>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</si>
  <si>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</si>
  <si>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</si>
  <si>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</si>
  <si>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</si>
  <si>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</si>
  <si>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</si>
  <si>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</si>
  <si>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</si>
  <si>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</si>
  <si>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</si>
  <si>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</si>
  <si>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</si>
  <si>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</si>
  <si>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</si>
  <si>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</si>
  <si>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</si>
  <si>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</si>
  <si>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</si>
  <si>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</si>
  <si>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</si>
  <si>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</si>
  <si>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</si>
  <si>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</si>
  <si>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</si>
  <si>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</si>
  <si>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</si>
  <si>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</si>
  <si>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</si>
  <si>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</si>
  <si>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</si>
  <si>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</si>
  <si>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</si>
  <si>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</si>
  <si>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</si>
  <si>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</si>
  <si>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</si>
  <si>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</si>
  <si>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</si>
  <si>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</si>
  <si>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</si>
  <si>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</si>
  <si>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</si>
  <si>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</si>
  <si>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</si>
  <si>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</si>
  <si>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</si>
  <si>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</si>
  <si>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</si>
  <si>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</si>
  <si>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</si>
  <si>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</si>
  <si>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</si>
  <si>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</si>
  <si>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</si>
  <si>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</si>
  <si>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</si>
  <si>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</si>
  <si>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</si>
  <si>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</si>
  <si>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</si>
  <si>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</si>
  <si>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</si>
  <si>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</si>
  <si>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</si>
  <si>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</si>
  <si>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</si>
  <si>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</si>
  <si>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</si>
  <si>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</si>
  <si>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</si>
  <si>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</si>
  <si>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</si>
  <si>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</si>
  <si>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</si>
  <si>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</si>
  <si>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</si>
  <si>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</si>
  <si>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</si>
  <si>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</si>
  <si>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</si>
  <si>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</si>
  <si>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</si>
  <si>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</si>
  <si>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</si>
  <si>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</si>
  <si>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</si>
  <si>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</si>
  <si>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</si>
  <si>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</si>
  <si>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</si>
  <si>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</si>
  <si>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</si>
  <si>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</si>
  <si>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</si>
  <si>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</si>
  <si>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</si>
  <si>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</si>
  <si>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</si>
  <si>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</si>
  <si>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</si>
  <si>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</si>
  <si>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</si>
  <si>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</si>
  <si>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</si>
  <si>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</si>
  <si>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</si>
  <si>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</si>
  <si>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</si>
  <si>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</si>
  <si>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</si>
  <si>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</si>
  <si>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</si>
  <si>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</si>
  <si>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</si>
  <si>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</si>
  <si>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</si>
  <si>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</si>
  <si>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</si>
  <si>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</si>
  <si>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</si>
  <si>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</si>
  <si>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</si>
  <si>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</si>
  <si>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</si>
  <si>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</si>
  <si>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</si>
  <si>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</si>
  <si>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</si>
  <si>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</si>
  <si>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</si>
  <si>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</si>
  <si>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</si>
  <si>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</si>
  <si>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</si>
  <si>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</si>
  <si>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</si>
  <si>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</si>
  <si>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</si>
  <si>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</si>
  <si>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</si>
  <si>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</si>
  <si>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</si>
  <si>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</si>
  <si>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</si>
  <si>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</si>
  <si>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</si>
  <si>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</si>
  <si>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</si>
  <si>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</si>
  <si>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</si>
  <si>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</si>
  <si>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</si>
  <si>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</si>
  <si>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</si>
  <si>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</si>
  <si>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</si>
  <si>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</si>
  <si>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</si>
  <si>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</si>
  <si>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</si>
  <si>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</si>
  <si>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</si>
  <si>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</si>
  <si>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</si>
  <si>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</si>
  <si>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</si>
  <si>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</si>
  <si>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</si>
  <si>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</si>
  <si>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</si>
  <si>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</si>
  <si>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</si>
  <si>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</si>
  <si>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</si>
  <si>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</si>
  <si>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</si>
  <si>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</si>
  <si>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</si>
  <si>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</si>
  <si>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</si>
  <si>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</si>
  <si>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</si>
  <si>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</si>
  <si>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</si>
  <si>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</si>
  <si>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</si>
  <si>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</si>
  <si>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</si>
  <si>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</si>
  <si>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</si>
  <si>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</si>
  <si>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</si>
  <si>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</si>
  <si>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</si>
  <si>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</si>
  <si>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</si>
  <si>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</si>
  <si>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</si>
  <si>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</si>
  <si>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</si>
  <si>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</si>
  <si>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</si>
  <si>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</si>
  <si>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</si>
  <si>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</si>
  <si>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</si>
  <si>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</si>
  <si>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</si>
  <si>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</si>
  <si>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</si>
  <si>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</si>
  <si>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</si>
  <si>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</si>
  <si>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</si>
  <si>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</si>
  <si>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</si>
  <si>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</si>
  <si>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</si>
  <si>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</si>
  <si>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</si>
  <si>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</si>
  <si>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</si>
  <si>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</si>
  <si>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</si>
  <si>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</si>
  <si>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</si>
  <si>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</si>
  <si>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</si>
  <si>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</si>
  <si>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</si>
  <si>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</si>
  <si>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</si>
  <si>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</si>
  <si>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</si>
  <si>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</si>
  <si>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</si>
  <si>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</si>
  <si>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</si>
  <si>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</si>
  <si>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</si>
  <si>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</si>
  <si>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</si>
  <si>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</si>
  <si>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</si>
  <si>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</si>
  <si>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</si>
  <si>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</si>
  <si>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</si>
  <si>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</si>
  <si>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</si>
  <si>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</si>
  <si>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</si>
  <si>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</si>
  <si>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</si>
  <si>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</si>
  <si>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</si>
  <si>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</si>
  <si>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</si>
  <si>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</si>
  <si>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</si>
  <si>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</si>
  <si>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</si>
  <si>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</si>
  <si>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</si>
  <si>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</si>
  <si>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</si>
  <si>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</si>
  <si>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</si>
  <si>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</si>
  <si>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</si>
  <si>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</si>
  <si>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</si>
  <si>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</si>
  <si>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</si>
  <si>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</si>
  <si>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</si>
  <si>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</si>
  <si>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</si>
  <si>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</si>
  <si>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</si>
  <si>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</si>
  <si>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</si>
  <si>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</si>
  <si>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</si>
  <si>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</si>
  <si>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</si>
  <si>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</si>
  <si>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</si>
  <si>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</si>
  <si>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</si>
  <si>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</si>
  <si>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</si>
  <si>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</si>
  <si>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</si>
  <si>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</si>
  <si>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</si>
  <si>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</si>
  <si>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</si>
  <si>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</si>
  <si>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</si>
  <si>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</si>
  <si>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</si>
  <si>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</si>
  <si>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</si>
  <si>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</si>
  <si>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</si>
  <si>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</si>
  <si>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</si>
  <si>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</si>
  <si>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</si>
  <si>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</si>
  <si>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</si>
  <si>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</si>
  <si>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</si>
  <si>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</si>
  <si>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</si>
  <si>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</si>
  <si>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</si>
  <si>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</si>
  <si>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</si>
  <si>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</si>
  <si>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</si>
  <si>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</si>
  <si>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</si>
  <si>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</si>
  <si>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</si>
  <si>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</si>
  <si>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</si>
  <si>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</si>
  <si>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</si>
  <si>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</si>
  <si>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</si>
  <si>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</si>
  <si>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</si>
  <si>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</si>
  <si>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</si>
  <si>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</si>
  <si>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</si>
  <si>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</si>
  <si>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</si>
  <si>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</si>
  <si>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</si>
  <si>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</si>
  <si>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</si>
  <si>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</si>
  <si>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</si>
  <si>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</si>
  <si>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</si>
  <si>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</si>
  <si>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</si>
  <si>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</si>
  <si>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</si>
  <si>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</si>
  <si>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</si>
  <si>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</si>
  <si>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</si>
  <si>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</si>
  <si>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</si>
  <si>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</si>
  <si>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</si>
  <si>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</si>
  <si>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</si>
  <si>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</si>
  <si>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</si>
  <si>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</si>
  <si>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</si>
  <si>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</si>
  <si>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</si>
  <si>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</si>
  <si>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</si>
  <si>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</si>
  <si>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</si>
  <si>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</si>
  <si>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</si>
  <si>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</si>
  <si>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</si>
  <si>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</si>
  <si>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</si>
  <si>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</si>
  <si>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</si>
  <si>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</si>
  <si>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</si>
  <si>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</si>
  <si>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</si>
  <si>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</si>
  <si>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</si>
  <si>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</si>
  <si>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</si>
  <si>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</si>
  <si>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</si>
  <si>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</si>
  <si>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</si>
  <si>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</si>
  <si>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</si>
  <si>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</si>
  <si>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</si>
  <si>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</si>
  <si>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</si>
  <si>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</si>
  <si>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</si>
  <si>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</si>
  <si>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</si>
  <si>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</si>
  <si>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</si>
  <si>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</si>
  <si>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</si>
  <si>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</si>
  <si>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</si>
  <si>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</si>
  <si>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</si>
  <si>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</si>
  <si>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</si>
  <si>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</si>
  <si>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</si>
  <si>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</si>
  <si>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</si>
  <si>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</si>
  <si>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</si>
  <si>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</si>
  <si>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</si>
  <si>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</si>
  <si>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</si>
  <si>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</si>
  <si>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</si>
  <si>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</si>
  <si>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</si>
  <si>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</si>
  <si>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</si>
  <si>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</si>
  <si>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</si>
  <si>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</si>
  <si>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</si>
  <si>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</si>
  <si>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</si>
  <si>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</si>
  <si>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</si>
  <si>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</si>
  <si>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</si>
  <si>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</si>
  <si>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</si>
  <si>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</si>
  <si>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</si>
  <si>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</si>
  <si>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</si>
  <si>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</si>
  <si>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</si>
  <si>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</si>
  <si>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</si>
  <si>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</si>
  <si>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</si>
  <si>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</si>
  <si>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</si>
  <si>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</si>
  <si>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</si>
  <si>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</si>
  <si>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</si>
  <si>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</si>
  <si>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</si>
  <si>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</si>
  <si>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</si>
  <si>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</si>
  <si>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</si>
  <si>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</si>
  <si>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</si>
  <si>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</si>
  <si>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</si>
  <si>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</si>
  <si>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</si>
  <si>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</si>
  <si>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</si>
  <si>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</si>
  <si>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</si>
  <si>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</si>
  <si>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</si>
  <si>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</si>
  <si>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</si>
  <si>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</si>
  <si>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</si>
  <si>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</si>
  <si>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</si>
  <si>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</si>
  <si>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</si>
  <si>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</si>
  <si>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</si>
  <si>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</si>
  <si>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</si>
  <si>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</si>
  <si>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</si>
  <si>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</si>
  <si>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</si>
  <si>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</si>
  <si>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</si>
  <si>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</si>
  <si>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</si>
  <si>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</si>
  <si>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</si>
  <si>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</si>
  <si>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</si>
  <si>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</si>
  <si>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</si>
  <si>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</si>
  <si>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</si>
  <si>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</si>
  <si>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</si>
  <si>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</si>
  <si>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</si>
  <si>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</si>
  <si>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</si>
  <si>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</si>
  <si>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</si>
  <si>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</si>
  <si>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</si>
  <si>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</si>
  <si>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</si>
  <si>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</si>
  <si>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</si>
  <si>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</si>
  <si>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</si>
  <si>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</si>
  <si>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</si>
  <si>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</si>
  <si>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</si>
  <si>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</si>
  <si>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</si>
  <si>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</si>
  <si>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</si>
  <si>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</si>
  <si>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</si>
  <si>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</si>
  <si>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</si>
  <si>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</si>
  <si>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</si>
  <si>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</si>
  <si>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</si>
  <si>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</si>
  <si>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</si>
  <si>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</si>
  <si>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</si>
  <si>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</si>
  <si>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</si>
  <si>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</si>
  <si>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</si>
  <si>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</si>
  <si>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</si>
  <si>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</si>
  <si>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</si>
  <si>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</si>
  <si>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</si>
  <si>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</si>
  <si>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</si>
  <si>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</si>
  <si>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</si>
  <si>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</si>
  <si>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</si>
  <si>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</si>
  <si>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</si>
  <si>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</si>
  <si>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</si>
  <si>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</si>
  <si>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</si>
  <si>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</si>
  <si>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</si>
  <si>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</si>
  <si>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</si>
  <si>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</si>
  <si>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</si>
  <si>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</si>
  <si>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</si>
  <si>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</si>
  <si>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</si>
  <si>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</si>
  <si>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</si>
  <si>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</si>
  <si>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</si>
  <si>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</si>
  <si>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</si>
  <si>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</si>
  <si>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</si>
  <si>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</si>
  <si>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</si>
  <si>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</si>
  <si>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</si>
  <si>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</si>
  <si>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</si>
  <si>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</si>
  <si>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</si>
  <si>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</si>
  <si>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</si>
  <si>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</si>
  <si>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</si>
  <si>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</si>
  <si>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</si>
  <si>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</si>
  <si>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</si>
  <si>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</si>
  <si>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</si>
  <si>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</si>
  <si>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</si>
  <si>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</si>
  <si>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</si>
  <si>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</si>
  <si>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</si>
  <si>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</si>
  <si>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</si>
  <si>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</si>
  <si>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</si>
  <si>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</si>
  <si>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</si>
  <si>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</si>
  <si>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</si>
  <si>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</si>
  <si>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</si>
  <si>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</si>
  <si>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</si>
  <si>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</si>
  <si>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</si>
  <si>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</si>
  <si>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</si>
  <si>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</si>
  <si>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</si>
  <si>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</si>
  <si>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</si>
  <si>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</si>
  <si>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</si>
  <si>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</si>
  <si>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</si>
  <si>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</si>
  <si>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</si>
  <si>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</si>
  <si>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</si>
  <si>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</si>
  <si>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</si>
  <si>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</si>
  <si>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</si>
  <si>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</si>
  <si>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</si>
  <si>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</si>
  <si>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</si>
  <si>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</si>
  <si>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</si>
  <si>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</si>
  <si>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</si>
  <si>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</si>
  <si>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</si>
  <si>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</si>
  <si>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</si>
  <si>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</si>
  <si>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</si>
  <si>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</si>
  <si>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</si>
  <si>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</si>
  <si>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</si>
  <si>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</si>
  <si>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</si>
  <si>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</si>
  <si>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</si>
  <si>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</si>
  <si>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</si>
  <si>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</si>
  <si>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</si>
  <si>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</si>
  <si>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</si>
  <si>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</si>
  <si>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</si>
  <si>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</si>
  <si>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</si>
  <si>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</si>
  <si>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</si>
  <si>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</si>
  <si>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</si>
  <si>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</si>
  <si>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</si>
  <si>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</si>
  <si>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</si>
  <si>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</si>
  <si>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</si>
  <si>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</si>
  <si>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</si>
  <si>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</si>
  <si>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</si>
  <si>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</si>
  <si>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</si>
  <si>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</si>
  <si>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</si>
  <si>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</si>
  <si>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</si>
  <si>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</si>
  <si>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</si>
  <si>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</si>
  <si>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</si>
  <si>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</si>
  <si>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</si>
  <si>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</si>
  <si>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</si>
  <si>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</si>
  <si>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</si>
  <si>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</si>
  <si>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</si>
  <si>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</si>
  <si>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</si>
  <si>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</si>
  <si>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</si>
  <si>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</si>
  <si>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</si>
  <si>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</si>
  <si>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</si>
  <si>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</si>
  <si>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</si>
  <si>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</si>
  <si>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</si>
  <si>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</si>
  <si>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</si>
  <si>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</si>
  <si>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</si>
  <si>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</si>
  <si>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</si>
  <si>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</si>
  <si>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</si>
  <si>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</si>
  <si>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</si>
  <si>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</si>
  <si>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</si>
  <si>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</si>
  <si>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</si>
  <si>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</si>
  <si>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</si>
  <si>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</si>
  <si>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</si>
  <si>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</si>
  <si>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</si>
  <si>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</si>
  <si>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</si>
  <si>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</si>
  <si>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</si>
  <si>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</si>
  <si>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</si>
  <si>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</si>
  <si>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</si>
  <si>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</si>
  <si>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</si>
  <si>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</si>
  <si>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</si>
  <si>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</si>
  <si>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</si>
  <si>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</si>
  <si>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</si>
  <si>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</si>
  <si>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</si>
  <si>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</si>
  <si>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</si>
  <si>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</si>
  <si>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</si>
  <si>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</si>
  <si>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</si>
  <si>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</si>
  <si>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</si>
  <si>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</si>
  <si>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</si>
  <si>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</si>
  <si>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</si>
  <si>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</si>
  <si>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</si>
  <si>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</si>
  <si>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</si>
  <si>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</si>
  <si>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</si>
  <si>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</si>
  <si>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</si>
  <si>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</si>
  <si>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</si>
  <si>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</si>
  <si>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</si>
  <si>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</si>
  <si>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</si>
  <si>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</si>
  <si>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</si>
  <si>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</si>
  <si>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</si>
  <si>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</si>
  <si>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</si>
  <si>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</si>
  <si>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</si>
  <si>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</si>
  <si>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</si>
  <si>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</si>
  <si>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</si>
  <si>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</si>
  <si>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</si>
  <si>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</si>
  <si>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</si>
  <si>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</si>
  <si>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</si>
  <si>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</si>
  <si>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</si>
  <si>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</si>
  <si>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</si>
  <si>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</si>
  <si>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</si>
  <si>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</si>
  <si>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</si>
  <si>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</si>
  <si>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</si>
  <si>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</si>
  <si>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</si>
  <si>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</si>
  <si>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</si>
  <si>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</si>
  <si>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</si>
  <si>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</si>
  <si>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</si>
  <si>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</si>
  <si>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</si>
  <si>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</si>
  <si>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</si>
  <si>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</si>
  <si>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</si>
  <si>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</si>
  <si>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</si>
  <si>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</si>
  <si>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</si>
  <si>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</si>
  <si>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</si>
  <si>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</si>
  <si>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</si>
  <si>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</si>
  <si>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</si>
  <si>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</si>
  <si>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</si>
  <si>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</si>
  <si>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</si>
  <si>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</si>
  <si>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</si>
  <si>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</si>
  <si>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</si>
  <si>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</si>
  <si>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</si>
  <si>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</si>
  <si>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</si>
  <si>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</si>
  <si>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</si>
  <si>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</si>
  <si>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</si>
  <si>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</si>
  <si>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</si>
  <si>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</si>
  <si>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</si>
  <si>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</si>
  <si>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</si>
  <si>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</si>
  <si>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</si>
  <si>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</si>
  <si>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</si>
  <si>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</si>
  <si>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</si>
  <si>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</si>
  <si>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</si>
  <si>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</si>
  <si>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</si>
  <si>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</si>
  <si>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</si>
  <si>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</si>
  <si>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</si>
  <si>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</si>
  <si>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</si>
  <si>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</si>
  <si>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</si>
  <si>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</si>
  <si>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</si>
  <si>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</si>
  <si>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</si>
  <si>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</si>
  <si>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</si>
  <si>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</si>
  <si>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</si>
  <si>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</si>
  <si>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</si>
  <si>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</si>
  <si>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</si>
  <si>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</si>
  <si>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</si>
  <si>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</si>
  <si>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</si>
  <si>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</si>
  <si>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</si>
  <si>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</si>
  <si>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</si>
  <si>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</si>
  <si>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</si>
  <si>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</si>
  <si>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</si>
  <si>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</si>
  <si>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</si>
  <si>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</si>
  <si>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</si>
  <si>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</si>
  <si>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</si>
  <si>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</si>
  <si>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</si>
  <si>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</si>
  <si>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</si>
  <si>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</si>
  <si>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</si>
  <si>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</si>
  <si>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</si>
  <si>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</si>
  <si>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</si>
  <si>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</si>
  <si>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</si>
  <si>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</si>
  <si>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</si>
  <si>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</si>
  <si>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</si>
  <si>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</si>
  <si>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</si>
  <si>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</si>
  <si>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</si>
  <si>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</si>
  <si>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</si>
  <si>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</si>
  <si>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</si>
  <si>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</si>
  <si>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</si>
  <si>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</si>
  <si>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</si>
  <si>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</si>
  <si>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</si>
  <si>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</si>
  <si>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</si>
  <si>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</si>
  <si>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</si>
  <si>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</si>
  <si>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</si>
  <si>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</si>
  <si>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</si>
  <si>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</si>
  <si>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</si>
  <si>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</si>
  <si>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</si>
  <si>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</si>
  <si>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</si>
  <si>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</si>
  <si>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</si>
  <si>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</si>
  <si>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</si>
  <si>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</si>
  <si>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</si>
  <si>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</si>
  <si>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</si>
  <si>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</si>
  <si>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</si>
  <si>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</si>
  <si>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</si>
  <si>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</si>
  <si>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</si>
  <si>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</si>
  <si>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</si>
  <si>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</si>
  <si>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</si>
  <si>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</si>
  <si>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</si>
  <si>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</si>
  <si>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</si>
  <si>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</si>
  <si>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</si>
  <si>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</si>
  <si>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</si>
  <si>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</si>
  <si>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</si>
  <si>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</si>
  <si>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</si>
  <si>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</si>
  <si>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</si>
  <si>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</si>
  <si>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</si>
  <si>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</si>
  <si>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</si>
  <si>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</si>
  <si>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</si>
  <si>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</si>
  <si>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</si>
  <si>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</si>
  <si>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</si>
  <si>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</si>
  <si>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</si>
  <si>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</si>
  <si>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</si>
  <si>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</si>
  <si>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</si>
  <si>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</si>
  <si>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</si>
  <si>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</si>
  <si>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</si>
  <si>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</si>
  <si>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</si>
  <si>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</si>
  <si>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</si>
  <si>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</si>
  <si>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</si>
  <si>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</si>
  <si>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</si>
  <si>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</si>
  <si>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</si>
  <si>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</si>
  <si>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</si>
  <si>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</si>
  <si>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</si>
  <si>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</si>
  <si>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</si>
  <si>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</si>
  <si>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</si>
  <si>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</si>
  <si>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</si>
  <si>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</si>
  <si>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</si>
  <si>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</si>
  <si>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</si>
  <si>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</si>
  <si>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</si>
  <si>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</si>
  <si>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</si>
  <si>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</si>
  <si>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</si>
  <si>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</si>
  <si>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</si>
  <si>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</si>
  <si>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</si>
  <si>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</si>
  <si>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</si>
  <si>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</si>
  <si>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</si>
  <si>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</si>
  <si>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</si>
  <si>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</si>
  <si>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</si>
  <si>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</si>
  <si>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</si>
  <si>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</si>
  <si>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</si>
  <si>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</si>
  <si>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</si>
  <si>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</si>
  <si>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</si>
  <si>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</si>
  <si>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</si>
  <si>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</si>
  <si>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</si>
  <si>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</si>
  <si>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</si>
  <si>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</si>
  <si>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</si>
  <si>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</si>
  <si>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</si>
  <si>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</si>
  <si>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</si>
  <si>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</si>
  <si>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</si>
  <si>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</si>
  <si>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</si>
  <si>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</si>
  <si>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</si>
  <si>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</si>
  <si>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</si>
  <si>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</si>
  <si>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</si>
  <si>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</si>
  <si>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</si>
  <si>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</si>
  <si>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</si>
  <si>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</si>
  <si>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</si>
  <si>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</si>
  <si>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</si>
  <si>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</si>
  <si>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</si>
  <si>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</si>
  <si>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</si>
  <si>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</si>
  <si>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</si>
  <si>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</si>
  <si>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</si>
  <si>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</si>
  <si>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</si>
  <si>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</si>
  <si>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</si>
  <si>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</si>
  <si>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</si>
  <si>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</si>
  <si>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</si>
  <si>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</si>
  <si>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</si>
  <si>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</si>
  <si>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</si>
  <si>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</si>
  <si>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</si>
  <si>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</si>
  <si>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</si>
  <si>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</si>
  <si>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</si>
  <si>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</si>
  <si>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</si>
  <si>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</si>
  <si>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</si>
  <si>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</si>
  <si>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</si>
  <si>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</si>
  <si>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</si>
  <si>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</si>
  <si>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</si>
  <si>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</si>
  <si>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</si>
  <si>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</si>
  <si>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</si>
  <si>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</si>
  <si>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</si>
  <si>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</si>
  <si>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</si>
  <si>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</si>
  <si>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</si>
  <si>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</si>
  <si>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</si>
  <si>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</si>
  <si>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</si>
  <si>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</si>
  <si>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</si>
  <si>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</si>
  <si>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</si>
  <si>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</si>
  <si>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</si>
  <si>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</si>
  <si>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</si>
  <si>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</si>
  <si>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</si>
  <si>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</si>
  <si>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</si>
  <si>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</si>
  <si>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</si>
  <si>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</si>
  <si>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</si>
  <si>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</si>
  <si>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</si>
  <si>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</si>
  <si>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</si>
  <si>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</si>
  <si>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</si>
  <si>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</si>
  <si>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</si>
  <si>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</si>
  <si>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</si>
  <si>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</si>
  <si>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</si>
  <si>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</si>
  <si>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</si>
  <si>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</si>
  <si>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</si>
  <si>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</si>
  <si>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</si>
  <si>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</si>
  <si>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</si>
  <si>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</si>
  <si>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</si>
  <si>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</si>
  <si>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</si>
  <si>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</si>
  <si>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</si>
  <si>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</si>
  <si>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</si>
  <si>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</si>
  <si>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</si>
  <si>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</si>
  <si>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</si>
  <si>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</si>
  <si>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</si>
  <si>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</si>
  <si>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</si>
  <si>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</si>
  <si>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</si>
  <si>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</si>
  <si>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</si>
  <si>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</si>
  <si>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</si>
  <si>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</si>
  <si>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</si>
  <si>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</si>
  <si>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</si>
  <si>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</si>
  <si>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</si>
  <si>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</si>
  <si>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</si>
  <si>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</si>
  <si>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</si>
  <si>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</si>
  <si>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</si>
  <si>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</si>
  <si>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</si>
  <si>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</si>
  <si>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</si>
  <si>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</si>
  <si>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</si>
  <si>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</si>
  <si>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</si>
  <si>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</si>
  <si>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</si>
  <si>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</si>
  <si>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</si>
  <si>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</si>
  <si>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</si>
  <si>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</si>
  <si>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</si>
  <si>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</si>
  <si>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</si>
  <si>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</si>
  <si>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</si>
  <si>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</si>
  <si>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</si>
  <si>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</si>
  <si>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</si>
  <si>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</si>
  <si>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</si>
  <si>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</si>
  <si>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</si>
  <si>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</si>
  <si>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</si>
  <si>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</si>
  <si>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</si>
  <si>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</si>
  <si>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</si>
  <si>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</si>
  <si>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</si>
  <si>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</si>
  <si>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</si>
  <si>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</si>
  <si>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</si>
  <si>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</si>
  <si>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</si>
  <si>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</si>
  <si>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</si>
  <si>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</si>
  <si>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</si>
  <si>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</si>
  <si>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</si>
  <si>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</si>
  <si>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</si>
  <si>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</si>
  <si>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</si>
  <si>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</si>
  <si>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</si>
  <si>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</si>
  <si>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</si>
  <si>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</si>
  <si>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</si>
  <si>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</si>
  <si>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</si>
  <si>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</si>
  <si>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</si>
  <si>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</si>
  <si>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</si>
  <si>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</si>
  <si>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</si>
  <si>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</si>
  <si>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</si>
  <si>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</si>
  <si>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</si>
  <si>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</si>
  <si>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</si>
  <si>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</si>
  <si>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</si>
  <si>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</si>
  <si>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</si>
  <si>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</si>
  <si>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</si>
  <si>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</si>
  <si>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</si>
  <si>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</si>
  <si>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</si>
  <si>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</si>
  <si>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</si>
  <si>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</si>
  <si>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</si>
  <si>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</si>
  <si>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</si>
  <si>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</si>
  <si>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</si>
  <si>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</si>
  <si>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</si>
  <si>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</si>
  <si>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</si>
  <si>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</si>
  <si>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</si>
  <si>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</si>
  <si>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</si>
  <si>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</si>
  <si>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</si>
  <si>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</si>
  <si>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</si>
  <si>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</si>
  <si>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</si>
  <si>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</si>
  <si>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</si>
  <si>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</si>
  <si>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</si>
  <si>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</si>
  <si>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</si>
  <si>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</si>
  <si>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</si>
  <si>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</si>
  <si>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</si>
  <si>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</si>
  <si>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</si>
  <si>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</si>
  <si>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</si>
  <si>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</si>
  <si>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</si>
  <si>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</si>
  <si>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</si>
  <si>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</si>
  <si>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</si>
  <si>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</si>
  <si>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</si>
  <si>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</si>
  <si>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</si>
  <si>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</si>
  <si>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</si>
  <si>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</si>
  <si>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</si>
  <si>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</si>
  <si>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</si>
  <si>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</si>
  <si>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</si>
  <si>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</si>
  <si>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</si>
  <si>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</si>
  <si>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</si>
  <si>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</si>
  <si>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</si>
  <si>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</si>
  <si>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</si>
  <si>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</si>
  <si>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</si>
  <si>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</si>
  <si>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</si>
  <si>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</si>
  <si>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</si>
  <si>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</si>
  <si>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</si>
  <si>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</si>
  <si>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</si>
  <si>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</si>
  <si>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</si>
  <si>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</si>
  <si>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</si>
  <si>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</si>
  <si>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</si>
  <si>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</si>
  <si>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</si>
  <si>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</si>
  <si>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</si>
  <si>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</si>
  <si>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</si>
  <si>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</si>
  <si>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</si>
  <si>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</si>
  <si>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</si>
  <si>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</si>
  <si>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</si>
  <si>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</si>
  <si>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</si>
  <si>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</si>
  <si>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</si>
  <si>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</si>
  <si>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</si>
  <si>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</si>
  <si>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</si>
  <si>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</si>
  <si>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</si>
  <si>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</si>
  <si>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</si>
  <si>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</si>
  <si>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</si>
  <si>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</si>
  <si>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</si>
  <si>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</si>
  <si>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</si>
  <si>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</si>
  <si>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</si>
  <si>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</si>
  <si>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</si>
  <si>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</si>
  <si>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</si>
  <si>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</si>
  <si>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</si>
  <si>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</si>
  <si>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</si>
  <si>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</si>
  <si>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</si>
  <si>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</si>
  <si>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</si>
  <si>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</si>
  <si>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</si>
  <si>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</si>
  <si>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</si>
  <si>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</si>
  <si>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</si>
  <si>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</si>
  <si>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</si>
  <si>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</si>
  <si>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</si>
  <si>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</si>
  <si>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</si>
  <si>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</si>
  <si>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</si>
  <si>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</si>
  <si>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</si>
  <si>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</si>
  <si>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</si>
  <si>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</si>
  <si>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</si>
  <si>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</si>
  <si>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</si>
  <si>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</si>
  <si>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</si>
  <si>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</si>
  <si>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</si>
  <si>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</si>
  <si>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</si>
  <si>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</si>
  <si>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</si>
  <si>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</si>
  <si>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</si>
  <si>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</si>
  <si>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</si>
  <si>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</si>
  <si>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</si>
  <si>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</si>
  <si>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</si>
  <si>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</si>
  <si>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</si>
  <si>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</si>
  <si>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</si>
  <si>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</si>
  <si>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</si>
  <si>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</si>
  <si>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</si>
  <si>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</si>
  <si>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</si>
  <si>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</si>
  <si>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</si>
  <si>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</si>
  <si>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</si>
  <si>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</si>
  <si>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</si>
  <si>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</si>
  <si>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</si>
  <si>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</si>
  <si>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</si>
  <si>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</si>
  <si>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</si>
  <si>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</si>
  <si>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</si>
  <si>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</si>
  <si>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</si>
  <si>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</si>
  <si>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</si>
  <si>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</si>
  <si>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</si>
  <si>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</si>
  <si>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</si>
  <si>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</si>
  <si>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</si>
  <si>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</si>
  <si>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</si>
  <si>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</si>
  <si>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</si>
  <si>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</si>
  <si>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</si>
  <si>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</si>
  <si>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</si>
  <si>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</si>
  <si>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</si>
  <si>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</si>
  <si>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</si>
  <si>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</si>
  <si>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</si>
  <si>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</si>
  <si>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</si>
  <si>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</si>
  <si>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</si>
  <si>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</si>
  <si>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</si>
  <si>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</si>
  <si>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</si>
  <si>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</si>
  <si>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</si>
  <si>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</si>
  <si>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</si>
  <si>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</si>
  <si>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</si>
  <si>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</si>
  <si>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</si>
  <si>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</si>
  <si>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</si>
  <si>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</si>
  <si>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</si>
  <si>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</si>
  <si>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</si>
  <si>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</si>
  <si>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</si>
  <si>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</si>
  <si>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</si>
  <si>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</si>
  <si>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</si>
  <si>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</si>
  <si>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</si>
  <si>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</si>
  <si>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</si>
  <si>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</si>
  <si>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</si>
  <si>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</si>
  <si>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</si>
  <si>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</si>
  <si>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</si>
  <si>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</si>
  <si>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</si>
  <si>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</si>
  <si>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</si>
  <si>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</si>
  <si>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</si>
  <si>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</si>
  <si>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</si>
  <si>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</si>
  <si>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</si>
  <si>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</si>
  <si>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</si>
  <si>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</si>
  <si>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</si>
  <si>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</si>
  <si>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</si>
  <si>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</si>
  <si>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</si>
  <si>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</si>
  <si>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</si>
  <si>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</si>
  <si>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</si>
  <si>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</si>
  <si>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</si>
  <si>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</si>
  <si>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</si>
  <si>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</si>
  <si>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</si>
  <si>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</si>
  <si>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</si>
  <si>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</si>
  <si>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</si>
  <si>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</si>
  <si>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</si>
  <si>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</si>
  <si>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</si>
  <si>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</si>
  <si>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</si>
  <si>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</si>
  <si>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</si>
  <si>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</si>
  <si>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</si>
  <si>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</si>
  <si>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</si>
  <si>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</si>
  <si>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</si>
  <si>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</si>
  <si>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</si>
  <si>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</si>
  <si>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</si>
  <si>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</si>
  <si>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</si>
  <si>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</si>
  <si>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</si>
  <si>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</si>
  <si>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</si>
  <si>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</si>
  <si>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</si>
  <si>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</si>
  <si>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</si>
  <si>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</si>
  <si>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</si>
  <si>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</si>
  <si>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</si>
  <si>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</si>
  <si>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</si>
  <si>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</si>
  <si>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</si>
  <si>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</si>
  <si>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</si>
  <si>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</si>
  <si>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</si>
  <si>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</si>
  <si>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</si>
  <si>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</si>
  <si>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</si>
  <si>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</si>
  <si>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</si>
  <si>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</si>
  <si>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</si>
  <si>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</si>
  <si>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</si>
  <si>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</si>
  <si>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</si>
  <si>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</si>
  <si>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</si>
  <si>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</si>
  <si>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</si>
  <si>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</si>
  <si>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</si>
  <si>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</si>
  <si>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</si>
  <si>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</si>
  <si>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</si>
  <si>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</si>
  <si>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</si>
  <si>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</si>
  <si>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</si>
  <si>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</si>
  <si>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</si>
  <si>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</si>
  <si>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</si>
  <si>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</si>
  <si>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</si>
  <si>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</si>
  <si>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</si>
  <si>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</si>
  <si>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</si>
  <si>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</si>
  <si>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</si>
  <si>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</si>
  <si>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</si>
  <si>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</si>
  <si>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</si>
  <si>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</si>
  <si>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</si>
  <si>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</si>
  <si>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</si>
  <si>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</si>
  <si>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</si>
  <si>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</si>
  <si>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</si>
  <si>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</si>
  <si>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</si>
  <si>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</si>
  <si>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</si>
  <si>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</si>
  <si>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</si>
  <si>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</si>
  <si>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</si>
  <si>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</si>
  <si>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</si>
  <si>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</si>
  <si>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</si>
  <si>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</si>
  <si>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</si>
  <si>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</si>
  <si>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</si>
  <si>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</si>
  <si>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</si>
  <si>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</si>
  <si>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</si>
  <si>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</si>
  <si>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</si>
  <si>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</si>
  <si>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</si>
  <si>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</si>
  <si>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</si>
  <si>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</si>
  <si>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</si>
  <si>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</si>
  <si>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</si>
  <si>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</si>
  <si>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</si>
  <si>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</si>
  <si>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</si>
  <si>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</si>
  <si>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</si>
  <si>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</si>
  <si>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</si>
  <si>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</si>
  <si>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</si>
  <si>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</si>
  <si>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</si>
  <si>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</si>
  <si>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</si>
  <si>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</si>
  <si>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</si>
  <si>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</si>
  <si>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</si>
  <si>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</si>
  <si>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</si>
  <si>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</si>
  <si>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</si>
  <si>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</si>
  <si>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</si>
  <si>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</si>
  <si>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</si>
  <si>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</si>
  <si>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</si>
  <si>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</si>
  <si>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</si>
  <si>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</si>
  <si>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</si>
  <si>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</si>
  <si>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</si>
  <si>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</si>
  <si>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</si>
  <si>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</si>
  <si>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</si>
  <si>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</si>
  <si>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</si>
  <si>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</si>
  <si>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</si>
  <si>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</si>
  <si>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</si>
  <si>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</si>
  <si>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</si>
  <si>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</si>
  <si>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</si>
  <si>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</si>
  <si>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</si>
  <si>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</si>
  <si>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</si>
  <si>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</si>
  <si>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</si>
  <si>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</si>
  <si>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</si>
  <si>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</si>
  <si>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</si>
  <si>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</si>
  <si>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</si>
  <si>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</si>
  <si>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</si>
  <si>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</si>
  <si>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</si>
  <si>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</si>
  <si>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</si>
  <si>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</si>
  <si>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</si>
  <si>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</si>
  <si>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</si>
  <si>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</si>
  <si>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</si>
  <si>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</si>
  <si>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</si>
  <si>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</si>
  <si>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</si>
  <si>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</si>
  <si>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</si>
  <si>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</si>
  <si>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</si>
  <si>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</si>
  <si>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</si>
  <si>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</si>
  <si>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</si>
  <si>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</si>
  <si>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</si>
  <si>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</si>
  <si>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</si>
  <si>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</si>
  <si>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</si>
  <si>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</si>
  <si>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</si>
  <si>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</si>
  <si>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</si>
  <si>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</si>
  <si>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</si>
  <si>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</si>
  <si>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</si>
  <si>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</si>
  <si>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</si>
  <si>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</si>
  <si>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</si>
  <si>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</si>
  <si>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</si>
  <si>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</si>
  <si>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</si>
  <si>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</si>
  <si>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</si>
  <si>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</si>
  <si>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</si>
  <si>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</si>
  <si>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</si>
  <si>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</si>
  <si>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</si>
  <si>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</si>
  <si>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</si>
  <si>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</si>
  <si>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</si>
  <si>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</si>
  <si>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</si>
  <si>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</si>
  <si>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</si>
  <si>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</si>
  <si>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</si>
  <si>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</si>
  <si>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</si>
  <si>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</si>
  <si>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</si>
  <si>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</si>
  <si>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</si>
  <si>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</si>
  <si>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</si>
  <si>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</si>
  <si>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</si>
  <si>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</si>
  <si>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</si>
  <si>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</si>
  <si>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</si>
  <si>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</si>
  <si>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</si>
  <si>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</si>
  <si>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</si>
  <si>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</si>
  <si>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</si>
  <si>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</si>
  <si>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</si>
  <si>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</si>
  <si>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</si>
  <si>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</si>
  <si>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</si>
  <si>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</si>
  <si>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</si>
  <si>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</si>
  <si>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</si>
  <si>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</si>
  <si>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</si>
  <si>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</si>
  <si>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</si>
  <si>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</si>
  <si>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</si>
  <si>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</si>
  <si>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</si>
  <si>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</si>
  <si>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</si>
  <si>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</si>
  <si>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</si>
  <si>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</si>
  <si>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</si>
  <si>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</si>
  <si>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</si>
  <si>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</si>
  <si>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</si>
  <si>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</si>
  <si>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</si>
  <si>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</si>
  <si>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</si>
  <si>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</si>
  <si>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</si>
  <si>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</si>
  <si>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</si>
  <si>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</si>
  <si>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</si>
  <si>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</si>
  <si>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</si>
  <si>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</si>
  <si>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</si>
  <si>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</si>
  <si>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</si>
  <si>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</si>
  <si>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</si>
  <si>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</si>
  <si>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</si>
  <si>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</si>
  <si>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</si>
  <si>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</si>
  <si>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</si>
  <si>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</si>
  <si>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</si>
  <si>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</si>
  <si>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</si>
  <si>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</si>
  <si>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</si>
  <si>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</si>
  <si>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</si>
  <si>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</si>
  <si>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</si>
  <si>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</si>
  <si>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</si>
  <si>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</si>
  <si>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</si>
  <si>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</si>
  <si>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</si>
  <si>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</si>
  <si>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</si>
  <si>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</si>
  <si>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</si>
  <si>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</si>
  <si>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</si>
  <si>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</si>
  <si>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</si>
  <si>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</si>
  <si>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</si>
  <si>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</si>
  <si>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</si>
  <si>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</si>
  <si>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</si>
  <si>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</si>
  <si>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</si>
  <si>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</si>
  <si>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</si>
  <si>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</si>
  <si>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</si>
  <si>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</si>
  <si>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</si>
  <si>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</si>
  <si>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</si>
  <si>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</si>
  <si>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</si>
  <si>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</si>
  <si>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</si>
  <si>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</si>
  <si>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</si>
  <si>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</si>
  <si>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</si>
  <si>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</si>
  <si>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</si>
  <si>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</si>
  <si>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</si>
  <si>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</si>
  <si>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</si>
  <si>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</si>
  <si>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</si>
  <si>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</si>
  <si>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</si>
  <si>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</si>
  <si>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</si>
  <si>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</si>
  <si>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</si>
  <si>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</si>
  <si>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</si>
  <si>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</si>
  <si>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</si>
  <si>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</si>
  <si>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</si>
  <si>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</si>
  <si>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</si>
  <si>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</si>
  <si>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</si>
  <si>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</si>
  <si>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</si>
  <si>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</si>
  <si>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</si>
  <si>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</si>
  <si>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</si>
  <si>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</si>
  <si>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</si>
  <si>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</si>
  <si>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</si>
  <si>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</si>
  <si>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</si>
  <si>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</si>
  <si>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</si>
  <si>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</si>
  <si>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</si>
  <si>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</si>
  <si>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</si>
  <si>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</si>
  <si>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</si>
  <si>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</si>
  <si>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</si>
  <si>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</si>
  <si>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</si>
  <si>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</si>
  <si>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</si>
  <si>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</si>
  <si>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</si>
  <si>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</si>
  <si>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</si>
  <si>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</si>
  <si>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</si>
  <si>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</si>
  <si>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</si>
  <si>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</si>
  <si>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</si>
  <si>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</si>
  <si>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</si>
  <si>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</si>
  <si>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</si>
  <si>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</si>
  <si>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</si>
  <si>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</si>
  <si>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</si>
  <si>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</si>
  <si>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</si>
  <si>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</si>
  <si>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</si>
  <si>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</si>
  <si>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</si>
  <si>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</si>
  <si>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</si>
  <si>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</si>
  <si>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</si>
  <si>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</si>
  <si>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</si>
  <si>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</si>
  <si>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</si>
  <si>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</si>
  <si>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</si>
  <si>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</si>
  <si>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</si>
  <si>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</si>
  <si>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</si>
  <si>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</si>
  <si>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</si>
  <si>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</si>
  <si>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</si>
  <si>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</si>
  <si>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</si>
  <si>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</si>
  <si>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</si>
  <si>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</si>
  <si>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</si>
  <si>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</si>
  <si>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</si>
  <si>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</si>
  <si>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</si>
  <si>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</si>
  <si>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</si>
  <si>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</si>
  <si>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</si>
  <si>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</si>
  <si>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</si>
  <si>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</si>
  <si>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</si>
  <si>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</si>
  <si>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</si>
  <si>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</si>
  <si>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</si>
  <si>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</si>
  <si>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</si>
  <si>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</si>
  <si>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</si>
  <si>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</si>
  <si>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</si>
  <si>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</si>
  <si>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</si>
  <si>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</si>
  <si>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</si>
  <si>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</si>
  <si>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</si>
  <si>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</si>
  <si>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</si>
  <si>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</si>
  <si>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</si>
  <si>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</si>
  <si>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</si>
  <si>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</si>
  <si>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</si>
  <si>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</si>
  <si>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</si>
  <si>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</si>
  <si>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</si>
  <si>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</si>
  <si>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</si>
  <si>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</si>
  <si>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</si>
  <si>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</si>
  <si>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</si>
  <si>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</si>
  <si>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</si>
  <si>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</si>
  <si>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</si>
  <si>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</si>
  <si>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</si>
  <si>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</si>
  <si>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</si>
  <si>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</si>
  <si>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</si>
  <si>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</si>
  <si>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</si>
  <si>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</si>
  <si>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</si>
  <si>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</si>
  <si>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</si>
  <si>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</si>
  <si>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</si>
  <si>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</si>
  <si>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</si>
  <si>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</si>
  <si>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</si>
  <si>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</si>
  <si>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</si>
  <si>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</si>
  <si>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</si>
  <si>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</si>
  <si>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</si>
  <si>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</si>
  <si>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</si>
  <si>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</si>
  <si>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</si>
  <si>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</si>
  <si>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</si>
  <si>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</si>
  <si>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</si>
  <si>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</si>
  <si>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</si>
  <si>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</si>
  <si>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</si>
  <si>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</si>
  <si>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</si>
  <si>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</si>
  <si>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</si>
  <si>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</si>
  <si>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</si>
  <si>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</si>
  <si>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</si>
  <si>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</si>
  <si>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</si>
  <si>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</si>
  <si>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</si>
  <si>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</si>
  <si>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</si>
  <si>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</si>
  <si>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</si>
  <si>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</si>
  <si>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</si>
  <si>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</si>
  <si>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</si>
  <si>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</si>
  <si>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</si>
  <si>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</si>
  <si>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</si>
  <si>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</si>
  <si>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</si>
  <si>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</si>
  <si>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</si>
  <si>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</si>
  <si>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</si>
  <si>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</si>
  <si>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</si>
  <si>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</si>
  <si>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</si>
  <si>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</si>
  <si>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</si>
  <si>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</si>
  <si>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</si>
  <si>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</si>
  <si>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</si>
  <si>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</si>
  <si>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</si>
  <si>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</si>
  <si>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</si>
  <si>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</si>
  <si>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</si>
  <si>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</si>
  <si>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</si>
  <si>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</si>
  <si>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</si>
  <si>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</si>
  <si>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</si>
  <si>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</si>
  <si>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</si>
  <si>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</si>
  <si>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</si>
  <si>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</si>
  <si>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</si>
  <si>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</si>
  <si>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</si>
  <si>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</si>
  <si>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</si>
  <si>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</si>
  <si>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</si>
  <si>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</si>
  <si>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</si>
  <si>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</si>
  <si>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</si>
  <si>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</si>
  <si>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</si>
  <si>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</si>
  <si>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</si>
  <si>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</si>
  <si>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</si>
  <si>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</si>
  <si>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</si>
  <si>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</si>
  <si>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</si>
  <si>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</si>
  <si>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</si>
  <si>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</si>
  <si>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</si>
  <si>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</si>
  <si>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</si>
  <si>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</si>
  <si>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</si>
  <si>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</si>
  <si>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</si>
  <si>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</si>
  <si>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</si>
  <si>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</si>
  <si>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</si>
  <si>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</si>
  <si>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</si>
  <si>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</si>
  <si>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</si>
  <si>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</si>
  <si>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</si>
  <si>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</si>
  <si>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</si>
  <si>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</si>
  <si>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</si>
  <si>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</si>
  <si>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</si>
  <si>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</si>
  <si>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</si>
  <si>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</si>
  <si>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</si>
  <si>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</si>
  <si>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</si>
  <si>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</si>
  <si>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</si>
  <si>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</si>
  <si>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</si>
  <si>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</si>
  <si>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</si>
  <si>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</si>
  <si>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</si>
  <si>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</si>
  <si>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</si>
  <si>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</si>
  <si>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</si>
  <si>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</si>
  <si>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</si>
  <si>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</si>
  <si>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</si>
  <si>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</si>
  <si>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</si>
  <si>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</si>
  <si>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</si>
  <si>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</si>
  <si>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</si>
  <si>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</si>
  <si>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</si>
  <si>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</si>
  <si>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</si>
  <si>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</si>
  <si>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</si>
  <si>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</si>
  <si>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</si>
  <si>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</si>
  <si>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</si>
  <si>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</si>
  <si>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</si>
  <si>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</si>
  <si>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</si>
  <si>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</si>
  <si>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</si>
  <si>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</si>
  <si>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</si>
  <si>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</si>
  <si>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</si>
  <si>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</si>
  <si>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</si>
  <si>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</si>
  <si>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</si>
  <si>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</si>
  <si>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</si>
  <si>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</si>
  <si>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</si>
  <si>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</si>
  <si>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</si>
  <si>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</si>
  <si>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</si>
  <si>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</si>
  <si>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</si>
  <si>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</si>
  <si>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</si>
  <si>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</si>
  <si>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</si>
  <si>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</si>
  <si>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</si>
  <si>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</si>
  <si>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</si>
  <si>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</si>
  <si>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</si>
  <si>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</si>
  <si>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</si>
  <si>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</si>
  <si>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</si>
  <si>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</si>
  <si>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</si>
  <si>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</si>
  <si>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</si>
  <si>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</si>
  <si>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</si>
  <si>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</si>
  <si>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</si>
  <si>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</si>
  <si>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</si>
  <si>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</si>
  <si>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</si>
  <si>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</si>
  <si>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</si>
  <si>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</si>
  <si>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</si>
  <si>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</si>
  <si>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</si>
  <si>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</si>
  <si>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</si>
  <si>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</si>
  <si>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</si>
  <si>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</si>
  <si>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</si>
  <si>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</si>
  <si>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</si>
  <si>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</si>
  <si>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</si>
  <si>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</si>
  <si>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</si>
  <si>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</si>
  <si>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</si>
  <si>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</si>
  <si>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</si>
  <si>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</si>
  <si>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</si>
  <si>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</si>
  <si>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</si>
  <si>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</si>
  <si>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</si>
  <si>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</si>
  <si>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</si>
  <si>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</si>
  <si>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</si>
  <si>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</si>
  <si>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</si>
  <si>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</si>
  <si>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</si>
  <si>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</si>
  <si>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</si>
  <si>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</si>
  <si>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</si>
  <si>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</si>
  <si>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</si>
  <si>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</si>
  <si>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</si>
  <si>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</si>
  <si>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</si>
  <si>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</si>
  <si>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</si>
  <si>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</si>
  <si>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</si>
  <si>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</si>
  <si>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</si>
  <si>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</si>
  <si>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</si>
  <si>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</si>
  <si>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</si>
  <si>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</si>
  <si>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</si>
  <si>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</si>
  <si>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</si>
  <si>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</si>
  <si>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</si>
  <si>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</si>
  <si>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</si>
  <si>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</si>
  <si>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</si>
  <si>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</si>
  <si>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</si>
  <si>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</si>
  <si>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</si>
  <si>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</si>
  <si>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</si>
  <si>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</si>
  <si>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</si>
  <si>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</si>
  <si>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</si>
  <si>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</si>
  <si>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</si>
  <si>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</si>
  <si>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</si>
  <si>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</si>
  <si>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</si>
  <si>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</si>
  <si>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</si>
  <si>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</si>
  <si>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</si>
  <si>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</si>
  <si>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</si>
  <si>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</si>
  <si>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</si>
  <si>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</si>
  <si>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</si>
  <si>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</si>
  <si>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</si>
  <si>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</si>
  <si>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</si>
  <si>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</si>
  <si>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</si>
  <si>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</si>
  <si>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</si>
  <si>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</si>
  <si>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</si>
  <si>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</si>
  <si>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</si>
  <si>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</si>
  <si>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</si>
  <si>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</si>
  <si>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</si>
  <si>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</si>
  <si>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</si>
  <si>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</si>
  <si>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</si>
  <si>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</si>
  <si>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</si>
  <si>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</si>
  <si>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</si>
  <si>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</si>
  <si>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</si>
  <si>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</si>
  <si>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</si>
  <si>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</si>
  <si>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</si>
  <si>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</si>
  <si>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</si>
  <si>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</si>
  <si>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</si>
  <si>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</si>
  <si>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</si>
  <si>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</si>
  <si>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</si>
  <si>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</si>
  <si>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</si>
  <si>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</si>
  <si>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</si>
  <si>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</si>
  <si>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</si>
  <si>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</si>
  <si>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</si>
  <si>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</si>
  <si>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</si>
  <si>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</si>
  <si>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</si>
  <si>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</si>
  <si>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</si>
  <si>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</si>
  <si>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</si>
  <si>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</si>
  <si>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</si>
  <si>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</si>
  <si>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</si>
  <si>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</si>
  <si>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</si>
  <si>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</si>
  <si>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</si>
  <si>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</si>
  <si>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</si>
  <si>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</si>
  <si>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</si>
  <si>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</si>
  <si>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</si>
  <si>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</si>
  <si>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</si>
  <si>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</si>
  <si>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</si>
  <si>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</si>
  <si>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</si>
  <si>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</si>
  <si>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</si>
  <si>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</si>
  <si>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</si>
  <si>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</si>
  <si>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</si>
  <si>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</si>
  <si>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</si>
  <si>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</si>
  <si>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</si>
  <si>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</si>
  <si>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</si>
  <si>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</si>
  <si>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</si>
  <si>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</si>
  <si>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</si>
  <si>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</si>
  <si>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</si>
  <si>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</si>
  <si>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</si>
  <si>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</si>
  <si>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</si>
  <si>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</si>
  <si>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</si>
  <si>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</si>
  <si>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</si>
  <si>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</si>
  <si>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</si>
  <si>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</si>
  <si>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</si>
  <si>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</si>
  <si>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</si>
  <si>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</si>
  <si>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</si>
  <si>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</si>
  <si>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</si>
  <si>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</si>
  <si>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</si>
  <si>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</si>
  <si>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</si>
  <si>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</si>
  <si>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</si>
  <si>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</si>
  <si>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</si>
  <si>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</si>
  <si>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</si>
  <si>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</si>
  <si>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</si>
  <si>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</si>
  <si>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</si>
  <si>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</si>
  <si>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</si>
  <si>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</si>
  <si>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</si>
  <si>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</si>
  <si>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</si>
  <si>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</si>
  <si>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</si>
  <si>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</si>
  <si>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</si>
  <si>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</si>
  <si>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</si>
  <si>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</si>
  <si>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</si>
  <si>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</si>
  <si>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</si>
  <si>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</si>
  <si>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</si>
  <si>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</si>
  <si>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</si>
  <si>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</si>
  <si>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</si>
  <si>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</si>
  <si>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</si>
  <si>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</si>
  <si>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</si>
  <si>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</si>
  <si>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</si>
  <si>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</si>
  <si>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</si>
  <si>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</si>
  <si>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</si>
  <si>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</si>
  <si>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</si>
  <si>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</si>
  <si>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</si>
  <si>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</si>
  <si>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</si>
  <si>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</si>
  <si>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</si>
  <si>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</si>
  <si>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</si>
  <si>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</si>
  <si>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</si>
  <si>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</si>
  <si>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</si>
  <si>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</si>
  <si>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</si>
  <si>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</si>
  <si>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</si>
  <si>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</si>
  <si>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</si>
  <si>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</si>
  <si>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</si>
  <si>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</si>
  <si>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</si>
  <si>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</si>
  <si>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</si>
  <si>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</si>
  <si>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</si>
  <si>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</si>
  <si>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</si>
  <si>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</si>
  <si>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</si>
  <si>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</si>
  <si>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</si>
  <si>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</si>
  <si>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</si>
  <si>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</si>
  <si>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</si>
  <si>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</si>
  <si>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</si>
  <si>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</si>
  <si>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</si>
  <si>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</si>
  <si>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</si>
  <si>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</si>
  <si>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</si>
  <si>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</si>
  <si>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</si>
  <si>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</si>
  <si>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</si>
  <si>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</si>
  <si>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</si>
  <si>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</si>
  <si>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</si>
  <si>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</si>
  <si>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</si>
  <si>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</si>
  <si>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</si>
  <si>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</si>
  <si>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</si>
  <si>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</si>
  <si>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</si>
  <si>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</si>
  <si>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</si>
  <si>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</si>
  <si>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</si>
  <si>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</si>
  <si>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</si>
  <si>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</si>
  <si>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</si>
  <si>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</si>
  <si>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</si>
  <si>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</si>
  <si>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</si>
  <si>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</si>
  <si>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</si>
  <si>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</si>
  <si>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</si>
  <si>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</si>
  <si>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</si>
  <si>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</si>
  <si>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</si>
  <si>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</si>
  <si>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</si>
  <si>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</si>
  <si>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</si>
  <si>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</si>
  <si>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</si>
  <si>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</si>
  <si>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</si>
  <si>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</si>
  <si>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</si>
  <si>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</si>
  <si>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</si>
  <si>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</si>
  <si>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</si>
  <si>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</si>
  <si>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</si>
  <si>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</si>
  <si>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</si>
  <si>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</si>
  <si>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</si>
  <si>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</si>
  <si>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</si>
  <si>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</si>
  <si>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</si>
  <si>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</si>
  <si>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</si>
  <si>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</si>
  <si>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</si>
  <si>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</si>
  <si>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</si>
  <si>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</si>
  <si>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</si>
  <si>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</si>
  <si>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</si>
  <si>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</si>
  <si>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</si>
  <si>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</si>
  <si>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</si>
  <si>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</si>
  <si>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</si>
  <si>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</si>
  <si>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</si>
  <si>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</si>
  <si>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</si>
  <si>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</si>
  <si>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</si>
  <si>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</si>
  <si>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</si>
  <si>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</si>
  <si>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</si>
  <si>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</si>
  <si>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</si>
  <si>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</si>
  <si>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</si>
  <si>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</si>
  <si>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</si>
  <si>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</si>
  <si>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</si>
  <si>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</si>
  <si>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</si>
  <si>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</si>
  <si>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</si>
  <si>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</si>
  <si>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</si>
  <si>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</si>
  <si>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</si>
  <si>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</si>
  <si>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</si>
  <si>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</si>
  <si>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</si>
  <si>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</si>
  <si>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</si>
  <si>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</si>
  <si>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</si>
  <si>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</si>
  <si>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</si>
  <si>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</si>
  <si>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</si>
  <si>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</si>
  <si>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</si>
  <si>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</si>
  <si>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</si>
  <si>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</si>
  <si>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</si>
  <si>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</si>
  <si>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</si>
  <si>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</si>
  <si>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</si>
  <si>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</si>
  <si>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</si>
  <si>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</si>
  <si>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</si>
  <si>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</si>
  <si>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</si>
  <si>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</si>
  <si>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</si>
  <si>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</si>
  <si>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</si>
  <si>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</si>
  <si>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</si>
  <si>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</si>
  <si>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</si>
  <si>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</si>
  <si>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</si>
  <si>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</si>
  <si>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</si>
  <si>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</si>
  <si>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</si>
  <si>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</si>
  <si>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</si>
  <si>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</si>
  <si>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</si>
  <si>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</si>
  <si>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</si>
  <si>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</si>
  <si>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</si>
  <si>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</si>
  <si>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</si>
  <si>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</si>
  <si>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</si>
  <si>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</si>
  <si>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</si>
  <si>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</si>
  <si>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</si>
  <si>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</si>
  <si>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</si>
  <si>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</si>
  <si>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</si>
  <si>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</si>
  <si>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</si>
  <si>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</si>
  <si>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</si>
  <si>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</si>
  <si>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</si>
  <si>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</si>
  <si>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</si>
  <si>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</si>
  <si>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</si>
  <si>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</si>
  <si>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</si>
  <si>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</si>
  <si>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</si>
  <si>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</si>
  <si>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</si>
  <si>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</si>
  <si>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</si>
  <si>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</si>
  <si>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</si>
  <si>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</si>
  <si>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</si>
  <si>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</si>
  <si>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</si>
  <si>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</si>
  <si>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</si>
  <si>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</si>
  <si>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</si>
  <si>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</si>
  <si>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</si>
  <si>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</si>
  <si>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</si>
  <si>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</si>
  <si>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</si>
  <si>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</si>
  <si>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</si>
  <si>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</si>
  <si>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</si>
  <si>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</si>
  <si>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</si>
  <si>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</si>
  <si>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</si>
  <si>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</si>
  <si>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</si>
  <si>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</si>
  <si>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</si>
  <si>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</si>
  <si>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</si>
  <si>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</si>
  <si>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</si>
  <si>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</si>
  <si>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</si>
  <si>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</si>
  <si>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</si>
  <si>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</si>
  <si>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</si>
  <si>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</si>
  <si>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</si>
  <si>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</si>
  <si>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</si>
  <si>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</si>
  <si>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</si>
  <si>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</si>
  <si>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</si>
  <si>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</si>
  <si>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</si>
  <si>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</si>
  <si>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</si>
  <si>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</si>
  <si>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</si>
  <si>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</si>
  <si>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</si>
  <si>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</si>
  <si>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</si>
  <si>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</si>
  <si>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</si>
  <si>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</si>
  <si>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</si>
  <si>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</si>
  <si>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</si>
  <si>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</si>
  <si>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</si>
  <si>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</si>
  <si>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</si>
  <si>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</si>
  <si>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</si>
  <si>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</si>
  <si>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</si>
  <si>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</si>
  <si>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</si>
  <si>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</si>
  <si>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</si>
  <si>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</si>
  <si>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</si>
  <si>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</si>
  <si>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</si>
  <si>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</si>
  <si>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</si>
  <si>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</si>
  <si>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</si>
  <si>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</si>
  <si>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</si>
  <si>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</si>
  <si>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</si>
  <si>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</si>
  <si>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</si>
  <si>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</si>
  <si>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</si>
  <si>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</si>
  <si>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</si>
  <si>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</si>
  <si>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</si>
  <si>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</si>
  <si>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</si>
  <si>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</si>
  <si>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</si>
  <si>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</si>
  <si>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</si>
  <si>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</si>
  <si>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</si>
  <si>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</si>
  <si>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</si>
  <si>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</si>
  <si>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</si>
  <si>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</si>
  <si>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</si>
  <si>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</si>
  <si>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</si>
  <si>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</si>
  <si>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</si>
  <si>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</si>
  <si>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</si>
  <si>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</si>
  <si>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</si>
  <si>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</si>
  <si>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</si>
  <si>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</si>
  <si>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</si>
  <si>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</si>
  <si>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</si>
  <si>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</si>
  <si>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</si>
  <si>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</si>
  <si>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</si>
  <si>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</si>
  <si>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</si>
  <si>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</si>
  <si>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</si>
  <si>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</si>
  <si>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</si>
  <si>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</si>
  <si>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</si>
  <si>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</si>
  <si>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</si>
  <si>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</si>
  <si>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</si>
  <si>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</si>
  <si>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</si>
  <si>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</si>
  <si>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</si>
  <si>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</si>
  <si>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</si>
  <si>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</si>
  <si>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</si>
  <si>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</si>
  <si>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</si>
  <si>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</si>
  <si>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</si>
  <si>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</si>
  <si>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</si>
  <si>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</si>
  <si>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</si>
  <si>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</si>
  <si>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</si>
  <si>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</si>
  <si>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</si>
  <si>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</si>
  <si>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</si>
  <si>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</si>
  <si>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</si>
  <si>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</si>
  <si>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</si>
  <si>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</si>
  <si>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</si>
  <si>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</si>
  <si>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</si>
  <si>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</si>
  <si>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</si>
  <si>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</si>
  <si>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</si>
  <si>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</si>
  <si>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</si>
  <si>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</si>
  <si>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</si>
  <si>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</si>
  <si>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</si>
  <si>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</si>
  <si>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</si>
  <si>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</si>
  <si>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</si>
  <si>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</si>
  <si>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</si>
  <si>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</si>
  <si>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</si>
  <si>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</si>
  <si>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</si>
  <si>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</si>
  <si>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</si>
  <si>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</si>
  <si>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</si>
  <si>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</si>
  <si>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</si>
  <si>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</si>
  <si>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</si>
  <si>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</si>
  <si>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</si>
  <si>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</si>
  <si>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</si>
  <si>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</si>
  <si>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</si>
  <si>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</si>
  <si>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</si>
  <si>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</si>
  <si>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</si>
  <si>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</si>
  <si>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</si>
  <si>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</si>
  <si>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</si>
  <si>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</si>
  <si>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</si>
  <si>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</si>
  <si>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</si>
  <si>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</si>
  <si>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</si>
  <si>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</si>
  <si>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</si>
  <si>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</si>
  <si>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</si>
  <si>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</si>
  <si>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</si>
  <si>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</si>
  <si>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</si>
  <si>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</si>
  <si>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</si>
  <si>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</si>
  <si>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</si>
  <si>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</si>
  <si>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</si>
  <si>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</si>
  <si>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</si>
  <si>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</si>
  <si>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</si>
  <si>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</si>
  <si>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</si>
  <si>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</si>
  <si>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</si>
  <si>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</si>
  <si>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</si>
  <si>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</si>
  <si>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</si>
  <si>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</si>
  <si>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</si>
  <si>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</si>
  <si>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</si>
  <si>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</si>
  <si>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</si>
  <si>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</si>
  <si>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</si>
  <si>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</si>
  <si>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</si>
  <si>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</si>
  <si>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</si>
  <si>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</si>
  <si>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</si>
  <si>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</si>
  <si>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</si>
  <si>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</si>
  <si>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</si>
  <si>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</si>
  <si>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</si>
  <si>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</si>
  <si>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</si>
  <si>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</si>
  <si>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</si>
  <si>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</si>
  <si>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</si>
  <si>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</si>
  <si>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</si>
  <si>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</si>
  <si>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</si>
  <si>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</si>
  <si>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</si>
  <si>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</si>
  <si>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</si>
  <si>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</si>
  <si>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</si>
  <si>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</si>
  <si>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</si>
  <si>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</si>
  <si>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</si>
  <si>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</si>
  <si>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</si>
  <si>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</si>
  <si>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</si>
  <si>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</si>
  <si>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</si>
  <si>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</si>
  <si>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</si>
  <si>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</si>
  <si>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</si>
  <si>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</si>
  <si>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</si>
  <si>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</si>
  <si>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</si>
  <si>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</si>
  <si>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</si>
  <si>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</si>
  <si>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</si>
  <si>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</si>
  <si>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</si>
  <si>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</si>
  <si>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</si>
  <si>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</si>
  <si>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</si>
  <si>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</si>
  <si>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</si>
  <si>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</si>
  <si>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</si>
  <si>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</si>
  <si>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</si>
  <si>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</si>
  <si>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</si>
  <si>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</si>
  <si>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</si>
  <si>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</si>
  <si>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</si>
  <si>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</si>
  <si>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</si>
  <si>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</si>
  <si>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</si>
  <si>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</si>
  <si>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</si>
  <si>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</si>
  <si>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</si>
  <si>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</si>
  <si>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</si>
  <si>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</si>
  <si>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</si>
  <si>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</si>
  <si>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</si>
  <si>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</si>
  <si>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</si>
  <si>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</si>
  <si>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</si>
  <si>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</si>
  <si>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</si>
  <si>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</si>
  <si>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</si>
  <si>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</si>
  <si>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</si>
  <si>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</si>
  <si>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</si>
  <si>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</si>
  <si>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</si>
  <si>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</si>
  <si>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</si>
  <si>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</si>
  <si>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</si>
  <si>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</si>
  <si>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</si>
  <si>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</si>
  <si>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</si>
  <si>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</si>
  <si>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</si>
  <si>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</si>
  <si>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</si>
  <si>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</si>
  <si>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</si>
  <si>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</si>
  <si>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</si>
  <si>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</si>
  <si>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</si>
  <si>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</si>
  <si>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</si>
  <si>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</si>
  <si>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</si>
  <si>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</si>
  <si>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</si>
  <si>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</si>
  <si>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</si>
  <si>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</si>
  <si>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</si>
  <si>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</si>
  <si>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</si>
  <si>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</si>
  <si>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</si>
  <si>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</si>
  <si>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</si>
  <si>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</si>
  <si>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</si>
  <si>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</si>
  <si>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</si>
  <si>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</si>
  <si>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</si>
  <si>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</si>
  <si>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</si>
  <si>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</si>
  <si>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</si>
  <si>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</si>
  <si>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</si>
  <si>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</si>
  <si>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</si>
  <si>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</si>
  <si>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</si>
  <si>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</si>
  <si>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</si>
  <si>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</si>
  <si>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</si>
  <si>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</si>
  <si>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</si>
  <si>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</si>
  <si>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</si>
  <si>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</si>
  <si>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</si>
  <si>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</si>
  <si>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</si>
  <si>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</si>
  <si>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</si>
  <si>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</si>
  <si>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</si>
  <si>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</si>
  <si>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</si>
  <si>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</si>
  <si>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</si>
  <si>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</si>
  <si>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</si>
  <si>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</si>
  <si>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</si>
  <si>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</si>
  <si>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</si>
  <si>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</si>
  <si>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</si>
  <si>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</si>
  <si>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</si>
  <si>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</si>
  <si>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</si>
  <si>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</si>
  <si>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</si>
  <si>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</si>
  <si>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</si>
  <si>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</si>
  <si>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</si>
  <si>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</si>
  <si>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</si>
  <si>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</si>
  <si>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</si>
  <si>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</si>
  <si>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</si>
  <si>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</si>
  <si>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</si>
  <si>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</si>
  <si>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</si>
  <si>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</si>
  <si>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</si>
  <si>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</si>
  <si>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</si>
  <si>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</si>
  <si>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</si>
  <si>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</si>
  <si>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</si>
  <si>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</si>
  <si>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</si>
  <si>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</si>
  <si>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</si>
  <si>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</si>
  <si>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</si>
  <si>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</si>
  <si>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</si>
  <si>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</si>
  <si>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</si>
  <si>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</si>
  <si>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</si>
  <si>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</si>
  <si>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</si>
  <si>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</si>
  <si>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</si>
  <si>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</si>
  <si>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</si>
  <si>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</si>
  <si>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</si>
  <si>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</si>
  <si>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</si>
  <si>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</si>
  <si>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</si>
  <si>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</si>
  <si>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</si>
  <si>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</si>
  <si>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</si>
  <si>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</si>
  <si>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</si>
  <si>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</si>
  <si>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</si>
  <si>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</si>
  <si>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</si>
  <si>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</si>
  <si>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</si>
  <si>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</si>
  <si>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</si>
  <si>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</si>
  <si>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</si>
  <si>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</si>
  <si>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</si>
  <si>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</si>
  <si>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</si>
  <si>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</si>
  <si>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</si>
  <si>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</si>
  <si>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</si>
  <si>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</si>
  <si>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</si>
  <si>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</si>
  <si>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</si>
  <si>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</si>
  <si>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</si>
  <si>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</si>
  <si>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</si>
  <si>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</si>
  <si>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</si>
  <si>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</si>
  <si>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</si>
  <si>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</si>
  <si>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</si>
  <si>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</si>
  <si>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</si>
  <si>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</si>
  <si>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</si>
  <si>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</si>
  <si>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</si>
  <si>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</si>
  <si>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</si>
  <si>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</si>
  <si>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</si>
  <si>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</si>
  <si>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</si>
  <si>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</si>
  <si>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</si>
  <si>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</si>
  <si>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</si>
  <si>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</si>
  <si>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</si>
  <si>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</si>
  <si>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</si>
  <si>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</si>
  <si>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</si>
  <si>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</si>
  <si>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</si>
  <si>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</si>
  <si>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</si>
  <si>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</si>
  <si>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</si>
  <si>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</si>
  <si>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</si>
  <si>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</si>
  <si>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</si>
  <si>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</si>
  <si>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</si>
  <si>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</si>
  <si>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</si>
  <si>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</si>
  <si>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</si>
  <si>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</si>
  <si>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</si>
  <si>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</si>
  <si>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</si>
  <si>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</si>
  <si>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</si>
  <si>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</si>
  <si>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</si>
  <si>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</si>
  <si>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</si>
  <si>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</si>
  <si>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</si>
  <si>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</si>
  <si>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</si>
  <si>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</si>
  <si>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</si>
  <si>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</si>
  <si>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</si>
  <si>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</si>
  <si>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</si>
  <si>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</si>
  <si>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</si>
  <si>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</si>
  <si>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</si>
  <si>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</si>
  <si>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</si>
  <si>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</si>
  <si>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</si>
  <si>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</si>
  <si>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</si>
  <si>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</si>
  <si>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</si>
  <si>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</si>
  <si>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</si>
  <si>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</si>
  <si>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</si>
  <si>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</si>
  <si>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</si>
  <si>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</si>
  <si>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</si>
  <si>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</si>
  <si>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</si>
  <si>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</si>
  <si>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</si>
  <si>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</si>
  <si>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</si>
  <si>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</si>
  <si>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</si>
  <si>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</si>
  <si>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</si>
  <si>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</si>
  <si>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</si>
  <si>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</si>
  <si>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</si>
  <si>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</si>
  <si>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</si>
  <si>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</si>
  <si>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</si>
  <si>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</si>
  <si>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</si>
  <si>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</si>
  <si>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</si>
  <si>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</si>
  <si>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</si>
  <si>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</si>
  <si>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</si>
  <si>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</si>
  <si>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</si>
  <si>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</si>
  <si>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</si>
  <si>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</si>
  <si>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</si>
  <si>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</si>
  <si>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</si>
  <si>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</si>
  <si>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</si>
  <si>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</si>
  <si>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</si>
  <si>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</si>
  <si>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</si>
  <si>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</si>
  <si>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</si>
  <si>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</si>
  <si>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</si>
  <si>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</si>
  <si>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</si>
  <si>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</si>
  <si>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</si>
  <si>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</si>
  <si>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</si>
  <si>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</si>
  <si>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</si>
  <si>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</si>
  <si>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</si>
  <si>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</si>
  <si>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</si>
  <si>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</si>
  <si>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</si>
  <si>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</si>
  <si>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</si>
  <si>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</si>
  <si>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</si>
  <si>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</si>
  <si>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</si>
  <si>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</si>
  <si>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</si>
  <si>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</si>
  <si>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</si>
  <si>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</si>
  <si>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</si>
  <si>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</si>
  <si>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</si>
  <si>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</si>
  <si>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</si>
  <si>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</si>
  <si>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</si>
  <si>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</si>
  <si>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</si>
  <si>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</si>
  <si>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</si>
  <si>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</si>
  <si>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</si>
  <si>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</si>
  <si>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</si>
  <si>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</si>
  <si>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</si>
  <si>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</si>
  <si>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</si>
  <si>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</si>
  <si>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</si>
  <si>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</si>
  <si>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</si>
  <si>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</si>
  <si>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</si>
  <si>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</si>
  <si>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</si>
  <si>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</si>
  <si>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</si>
  <si>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</si>
  <si>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</si>
  <si>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</si>
  <si>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</si>
  <si>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</si>
  <si>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</si>
  <si>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</si>
  <si>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</si>
  <si>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</si>
  <si>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</si>
  <si>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</si>
  <si>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</si>
  <si>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</si>
  <si>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</si>
  <si>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</si>
  <si>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</si>
  <si>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</si>
  <si>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</si>
  <si>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</si>
  <si>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</si>
  <si>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</si>
  <si>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</si>
  <si>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</si>
  <si>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</si>
  <si>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</si>
  <si>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</si>
  <si>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</si>
  <si>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</si>
  <si>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</si>
  <si>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</si>
  <si>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</si>
  <si>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</si>
  <si>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</si>
  <si>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</si>
  <si>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</si>
  <si>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</si>
  <si>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</si>
  <si>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</si>
  <si>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</si>
  <si>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</si>
  <si>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</si>
  <si>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</si>
  <si>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</si>
  <si>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</si>
  <si>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</si>
  <si>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</si>
  <si>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</si>
  <si>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</si>
  <si>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</si>
  <si>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</si>
  <si>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</si>
  <si>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</si>
  <si>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</si>
  <si>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</si>
  <si>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</si>
  <si>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</si>
  <si>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</si>
  <si>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</si>
  <si>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</si>
  <si>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</si>
  <si>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</si>
  <si>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</si>
  <si>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</si>
  <si>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</si>
  <si>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</si>
  <si>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</si>
  <si>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</si>
  <si>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</si>
  <si>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</si>
  <si>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</si>
  <si>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</si>
  <si>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</si>
  <si>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</si>
  <si>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</si>
  <si>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</si>
  <si>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</si>
  <si>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</si>
  <si>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</si>
  <si>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</si>
  <si>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</si>
  <si>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</si>
  <si>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</si>
  <si>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</si>
  <si>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</si>
  <si>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</si>
  <si>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</si>
  <si>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</si>
  <si>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</si>
  <si>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</si>
  <si>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</si>
  <si>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</si>
  <si>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</si>
  <si>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</si>
  <si>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</si>
  <si>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</si>
  <si>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</si>
  <si>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</si>
  <si>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</si>
  <si>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</si>
  <si>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</si>
  <si>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</si>
  <si>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</si>
  <si>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</si>
  <si>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</si>
  <si>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</si>
  <si>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</si>
  <si>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</si>
  <si>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</si>
  <si>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</si>
  <si>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</si>
  <si>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</si>
  <si>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</si>
  <si>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</si>
  <si>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</si>
  <si>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</si>
  <si>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</si>
  <si>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</si>
  <si>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</si>
  <si>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</si>
  <si>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</si>
  <si>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</si>
  <si>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</si>
  <si>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</si>
  <si>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</si>
  <si>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</si>
  <si>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</si>
  <si>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</si>
  <si>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</si>
  <si>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</si>
  <si>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</si>
  <si>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</si>
  <si>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</si>
  <si>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</si>
  <si>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</si>
  <si>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</si>
  <si>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</si>
  <si>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</si>
  <si>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</si>
  <si>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</si>
  <si>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</si>
  <si>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</si>
  <si>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</si>
  <si>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</si>
  <si>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</si>
  <si>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</si>
  <si>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</si>
  <si>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</si>
  <si>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</si>
  <si>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</si>
  <si>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</si>
  <si>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</si>
  <si>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</si>
  <si>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</si>
  <si>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</si>
  <si>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</si>
  <si>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</si>
  <si>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</si>
  <si>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</si>
  <si>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</si>
  <si>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</si>
  <si>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</si>
  <si>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</si>
  <si>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</si>
  <si>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</si>
  <si>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</si>
  <si>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</si>
  <si>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</si>
  <si>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</si>
  <si>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</si>
  <si>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</si>
  <si>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</si>
  <si>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</si>
  <si>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</si>
  <si>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</si>
  <si>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</si>
  <si>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</si>
  <si>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</si>
  <si>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</si>
  <si>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</si>
  <si>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</si>
  <si>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</si>
  <si>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</si>
  <si>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</si>
  <si>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</si>
  <si>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</si>
  <si>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</si>
  <si>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</si>
  <si>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</si>
  <si>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</si>
  <si>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</si>
  <si>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</si>
  <si>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</si>
  <si>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</si>
  <si>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</si>
  <si>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</si>
  <si>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</si>
  <si>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</si>
  <si>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</si>
  <si>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</si>
  <si>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</si>
  <si>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</si>
  <si>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</si>
  <si>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</si>
  <si>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</si>
  <si>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</si>
  <si>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</si>
  <si>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</si>
  <si>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</si>
  <si>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</si>
  <si>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</si>
  <si>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</si>
  <si>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</si>
  <si>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</si>
  <si>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</si>
  <si>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</si>
  <si>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</si>
  <si>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</si>
  <si>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</si>
  <si>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</si>
  <si>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</si>
  <si>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</si>
  <si>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</si>
  <si>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</si>
  <si>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</si>
  <si>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</si>
  <si>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</si>
  <si>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</si>
  <si>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</si>
  <si>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</si>
  <si>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</si>
  <si>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</si>
  <si>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</si>
  <si>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</si>
  <si>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</si>
  <si>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</si>
  <si>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</si>
  <si>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</si>
  <si>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</si>
  <si>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</si>
  <si>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</si>
  <si>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</si>
  <si>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</si>
  <si>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</si>
  <si>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</si>
  <si>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</si>
  <si>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</si>
  <si>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</si>
  <si>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</si>
  <si>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</si>
  <si>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</si>
  <si>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</si>
  <si>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</si>
  <si>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</si>
  <si>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</si>
  <si>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</si>
  <si>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</si>
  <si>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</si>
  <si>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</si>
  <si>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</si>
  <si>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</si>
  <si>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</si>
  <si>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</si>
  <si>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</si>
  <si>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</si>
  <si>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</si>
  <si>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</si>
  <si>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</si>
  <si>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</si>
  <si>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</si>
  <si>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</si>
  <si>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</si>
  <si>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</si>
  <si>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</si>
  <si>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</si>
  <si>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</si>
  <si>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</si>
  <si>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</si>
  <si>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</si>
  <si>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</si>
  <si>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</si>
  <si>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</si>
  <si>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</si>
  <si>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</si>
  <si>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</si>
  <si>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</si>
  <si>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</si>
  <si>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</si>
  <si>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</si>
  <si>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</si>
  <si>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</si>
  <si>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</si>
  <si>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</si>
  <si>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</si>
  <si>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</si>
  <si>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</si>
  <si>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</si>
  <si>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</si>
  <si>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</si>
  <si>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</si>
  <si>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</si>
  <si>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</si>
  <si>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</si>
  <si>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</si>
  <si>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</si>
  <si>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</si>
  <si>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</si>
  <si>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</si>
  <si>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</si>
  <si>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</si>
  <si>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</si>
  <si>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</si>
  <si>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</si>
  <si>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</si>
  <si>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</si>
  <si>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</si>
  <si>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</si>
  <si>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</si>
  <si>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</si>
  <si>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</si>
  <si>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</si>
  <si>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</si>
  <si>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</si>
  <si>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</si>
  <si>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</si>
  <si>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</si>
  <si>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</si>
  <si>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</si>
  <si>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</si>
  <si>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</si>
  <si>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</si>
  <si>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</si>
  <si>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</si>
  <si>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</si>
  <si>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</si>
  <si>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</si>
  <si>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</si>
  <si>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</si>
  <si>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</si>
  <si>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</si>
  <si>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</si>
  <si>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</si>
  <si>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</si>
  <si>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</si>
  <si>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</si>
  <si>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</si>
  <si>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</si>
  <si>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</si>
  <si>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</si>
  <si>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</si>
  <si>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</si>
  <si>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</si>
  <si>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</si>
  <si>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</si>
  <si>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</si>
  <si>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</si>
  <si>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</si>
  <si>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</si>
  <si>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</si>
  <si>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</si>
  <si>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</si>
  <si>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</si>
  <si>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</si>
  <si>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</si>
  <si>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</si>
  <si>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</si>
  <si>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</si>
  <si>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</si>
  <si>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</si>
  <si>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</si>
  <si>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</si>
  <si>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</si>
  <si>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</si>
  <si>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</si>
  <si>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</si>
  <si>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</si>
  <si>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</si>
  <si>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</si>
  <si>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</si>
  <si>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</si>
  <si>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</si>
  <si>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</si>
  <si>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</si>
  <si>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</si>
  <si>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</si>
  <si>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</si>
  <si>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</si>
  <si>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</si>
  <si>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</si>
  <si>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</si>
  <si>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</si>
  <si>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</si>
  <si>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</si>
  <si>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</si>
  <si>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</si>
  <si>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</si>
  <si>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</si>
  <si>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</si>
  <si>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</si>
  <si>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</si>
  <si>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</si>
  <si>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</si>
  <si>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</si>
  <si>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</si>
  <si>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</si>
  <si>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</si>
  <si>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</si>
  <si>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</si>
  <si>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</si>
  <si>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</si>
  <si>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</si>
  <si>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</si>
  <si>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</si>
  <si>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</si>
  <si>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</si>
  <si>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</si>
  <si>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</si>
  <si>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</si>
  <si>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</si>
  <si>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</si>
  <si>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</si>
  <si>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</si>
  <si>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</si>
  <si>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</si>
  <si>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</si>
  <si>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</si>
  <si>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</si>
  <si>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</si>
  <si>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</si>
  <si>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</si>
  <si>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</si>
  <si>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</si>
  <si>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</si>
  <si>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</si>
  <si>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</si>
  <si>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</si>
  <si>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</si>
  <si>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</si>
  <si>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</si>
  <si>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</si>
  <si>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</si>
  <si>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</si>
  <si>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</si>
  <si>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</si>
  <si>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</si>
  <si>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</si>
  <si>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</si>
  <si>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</si>
  <si>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</si>
  <si>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</si>
  <si>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</si>
  <si>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</si>
  <si>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</si>
  <si>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</si>
  <si>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</si>
  <si>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</si>
  <si>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</si>
  <si>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</si>
  <si>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</si>
  <si>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</si>
  <si>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</si>
  <si>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</si>
  <si>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</si>
  <si>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</si>
  <si>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</si>
  <si>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</si>
  <si>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</si>
  <si>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</si>
  <si>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</si>
  <si>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</si>
  <si>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</si>
  <si>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</si>
  <si>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</si>
  <si>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</si>
  <si>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</si>
  <si>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</si>
  <si>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</si>
  <si>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</si>
  <si>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</si>
  <si>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</si>
  <si>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</si>
  <si>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</si>
  <si>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</si>
  <si>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</si>
  <si>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</si>
  <si>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</si>
  <si>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</si>
  <si>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</si>
  <si>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</si>
  <si>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</si>
  <si>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</si>
  <si>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</si>
  <si>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</si>
  <si>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</si>
  <si>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</si>
  <si>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</si>
  <si>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</si>
  <si>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</si>
  <si>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</si>
  <si>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</si>
  <si>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</si>
  <si>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</si>
  <si>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</si>
  <si>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</si>
  <si>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</si>
  <si>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</si>
  <si>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</si>
  <si>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</si>
  <si>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</si>
  <si>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</si>
  <si>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</si>
  <si>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</si>
  <si>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</si>
  <si>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</si>
  <si>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</si>
  <si>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</si>
  <si>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</si>
  <si>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</si>
  <si>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</si>
  <si>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</si>
  <si>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</si>
  <si>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</si>
  <si>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</si>
  <si>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</si>
  <si>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</si>
  <si>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</si>
  <si>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</si>
  <si>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</si>
  <si>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</si>
  <si>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</si>
  <si>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</si>
  <si>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</si>
  <si>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</si>
  <si>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</si>
  <si>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</si>
  <si>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</si>
  <si>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</si>
  <si>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</si>
  <si>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</si>
  <si>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</si>
  <si>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</si>
  <si>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</si>
  <si>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</si>
  <si>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</si>
  <si>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</si>
  <si>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</si>
  <si>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</si>
  <si>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</si>
  <si>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</si>
  <si>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</si>
  <si>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</si>
  <si>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</si>
  <si>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</si>
  <si>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</si>
  <si>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</si>
  <si>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</si>
  <si>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</si>
  <si>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</si>
  <si>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</si>
  <si>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</si>
  <si>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</si>
  <si>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</si>
  <si>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</si>
  <si>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</si>
  <si>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</si>
  <si>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</si>
  <si>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</si>
  <si>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</si>
  <si>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</si>
  <si>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</si>
  <si>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</si>
  <si>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</si>
  <si>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</si>
  <si>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</si>
  <si>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</si>
  <si>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</si>
  <si>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</si>
  <si>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</si>
  <si>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</si>
  <si>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</si>
  <si>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</si>
  <si>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</si>
  <si>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</si>
  <si>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</si>
  <si>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</si>
  <si>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</si>
  <si>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</si>
  <si>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</si>
  <si>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</si>
  <si>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</si>
  <si>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</si>
  <si>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</si>
  <si>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</si>
  <si>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</si>
  <si>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</si>
  <si>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</si>
  <si>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</si>
  <si>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</si>
  <si>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</si>
  <si>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</si>
  <si>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</si>
  <si>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</si>
  <si>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</si>
  <si>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</si>
  <si>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</si>
  <si>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</si>
  <si>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</si>
  <si>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</si>
  <si>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</si>
  <si>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</si>
  <si>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</si>
  <si>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</si>
  <si>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</si>
  <si>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</si>
  <si>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</si>
  <si>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</si>
  <si>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</si>
  <si>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</si>
  <si>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</si>
  <si>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</si>
  <si>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</si>
  <si>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</si>
  <si>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</si>
  <si>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</si>
  <si>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</si>
  <si>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</si>
  <si>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</si>
  <si>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</si>
  <si>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</si>
  <si>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</si>
  <si>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</si>
  <si>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</si>
  <si>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</si>
  <si>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</si>
  <si>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</si>
  <si>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</si>
  <si>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</si>
  <si>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</si>
  <si>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</si>
  <si>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</si>
  <si>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</si>
  <si>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</si>
  <si>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</si>
  <si>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</si>
  <si>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</si>
  <si>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</si>
  <si>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</si>
  <si>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</si>
  <si>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</si>
  <si>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</si>
  <si>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</si>
  <si>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</si>
  <si>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</si>
  <si>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</si>
  <si>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</si>
  <si>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</si>
  <si>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</si>
  <si>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</si>
  <si>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</si>
  <si>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</si>
  <si>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</si>
  <si>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</si>
  <si>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</si>
  <si>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</si>
  <si>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</si>
  <si>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</si>
  <si>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</si>
  <si>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</si>
  <si>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</si>
  <si>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</si>
  <si>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</si>
  <si>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</si>
  <si>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</si>
  <si>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</si>
  <si>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</si>
  <si>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</si>
  <si>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</si>
  <si>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</si>
  <si>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</si>
  <si>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</si>
  <si>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</si>
  <si>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</si>
  <si>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</si>
  <si>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</si>
  <si>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</si>
  <si>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</si>
  <si>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</si>
  <si>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</si>
  <si>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</si>
  <si>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</si>
  <si>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</si>
  <si>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</si>
  <si>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</si>
  <si>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</si>
  <si>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</si>
  <si>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</si>
  <si>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</si>
  <si>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</si>
  <si>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</si>
  <si>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</si>
  <si>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</si>
  <si>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</si>
  <si>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</si>
  <si>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</si>
  <si>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</si>
  <si>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</si>
  <si>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</si>
  <si>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</si>
  <si>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</si>
  <si>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</si>
  <si>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</si>
  <si>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</si>
  <si>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</si>
  <si>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</si>
  <si>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</si>
  <si>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</si>
  <si>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</si>
  <si>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</si>
  <si>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</si>
  <si>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</si>
  <si>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</si>
  <si>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</si>
  <si>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</si>
  <si>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</si>
  <si>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</si>
  <si>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</si>
  <si>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</si>
  <si>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</si>
  <si>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</si>
  <si>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</si>
  <si>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</si>
  <si>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</si>
  <si>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</si>
  <si>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</si>
  <si>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</si>
  <si>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</si>
  <si>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</si>
  <si>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</si>
  <si>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</si>
  <si>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</si>
  <si>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</si>
  <si>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</si>
  <si>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</si>
  <si>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</si>
  <si>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</si>
  <si>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</si>
  <si>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</si>
  <si>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</si>
  <si>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</si>
  <si>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</si>
  <si>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</si>
  <si>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</si>
  <si>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</si>
  <si>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</si>
  <si>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</si>
  <si>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</si>
  <si>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</si>
  <si>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</si>
  <si>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</si>
  <si>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</si>
  <si>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</si>
  <si>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</si>
  <si>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</si>
  <si>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</si>
  <si>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</si>
  <si>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</si>
  <si>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</si>
  <si>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</si>
  <si>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</si>
  <si>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</si>
  <si>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</si>
  <si>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</si>
  <si>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</si>
  <si>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</si>
  <si>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</si>
  <si>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</si>
  <si>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</si>
  <si>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</si>
  <si>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</si>
  <si>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</si>
  <si>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</si>
  <si>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</si>
  <si>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</si>
  <si>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</si>
  <si>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</si>
  <si>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</si>
  <si>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</si>
  <si>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</si>
  <si>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</si>
  <si>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</si>
  <si>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</si>
  <si>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</si>
  <si>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</si>
  <si>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</si>
  <si>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</si>
  <si>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</si>
  <si>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</si>
  <si>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</si>
  <si>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</si>
  <si>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</si>
  <si>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</si>
  <si>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</si>
  <si>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</si>
  <si>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</si>
  <si>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</si>
  <si>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</si>
  <si>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</si>
  <si>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</si>
  <si>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</si>
  <si>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</si>
  <si>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</si>
  <si>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</si>
  <si>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</si>
  <si>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</si>
  <si>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</si>
  <si>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</si>
  <si>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</si>
  <si>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</si>
  <si>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</si>
  <si>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</si>
  <si>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</si>
  <si>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</si>
  <si>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</si>
  <si>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</si>
  <si>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</si>
  <si>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</si>
  <si>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</si>
  <si>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</si>
  <si>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</si>
  <si>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</si>
  <si>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</si>
  <si>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</si>
  <si>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</si>
  <si>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</si>
  <si>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</si>
  <si>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</si>
  <si>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</si>
  <si>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</si>
  <si>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</si>
  <si>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</si>
  <si>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</si>
  <si>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</si>
  <si>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</si>
  <si>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</si>
  <si>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</si>
  <si>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</si>
  <si>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</si>
  <si>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</si>
  <si>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</si>
  <si>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</si>
  <si>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</si>
  <si>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</si>
  <si>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</si>
  <si>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</si>
  <si>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</si>
  <si>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</si>
  <si>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</si>
  <si>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</si>
  <si>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</si>
  <si>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</si>
  <si>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</si>
  <si>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</si>
  <si>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</si>
  <si>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</si>
  <si>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</si>
  <si>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</si>
  <si>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</si>
  <si>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</si>
  <si>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</si>
  <si>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</si>
  <si>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</si>
  <si>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</si>
  <si>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</si>
  <si>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</si>
  <si>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</si>
  <si>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</si>
  <si>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</si>
  <si>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</si>
  <si>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</si>
  <si>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</si>
  <si>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</si>
  <si>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</si>
  <si>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</si>
  <si>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</si>
  <si>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</si>
  <si>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</si>
  <si>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</si>
  <si>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</si>
  <si>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</si>
  <si>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</si>
  <si>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</si>
  <si>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</si>
  <si>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</si>
  <si>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</si>
  <si>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</si>
  <si>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</si>
  <si>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</si>
  <si>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</si>
  <si>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</si>
  <si>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</si>
  <si>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</si>
  <si>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</si>
  <si>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</si>
  <si>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</si>
  <si>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</si>
  <si>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</si>
  <si>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</si>
  <si>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</si>
  <si>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</si>
  <si>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</si>
  <si>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</si>
  <si>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</si>
  <si>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</si>
  <si>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</si>
  <si>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</si>
  <si>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</si>
  <si>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</si>
  <si>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</si>
  <si>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</si>
  <si>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</si>
  <si>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</si>
  <si>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</si>
  <si>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</si>
  <si>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</si>
  <si>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</si>
  <si>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</si>
  <si>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</si>
  <si>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</si>
  <si>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</si>
  <si>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</si>
  <si>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</si>
  <si>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</si>
  <si>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</si>
  <si>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</si>
  <si>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</si>
  <si>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</si>
  <si>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</si>
  <si>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</si>
  <si>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</si>
  <si>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</si>
  <si>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</si>
  <si>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</si>
  <si>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</si>
  <si>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</si>
  <si>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</si>
  <si>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</si>
  <si>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</si>
  <si>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</si>
  <si>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</si>
  <si>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</si>
  <si>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</si>
  <si>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</si>
  <si>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</si>
  <si>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</si>
  <si>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</si>
  <si>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</si>
  <si>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</si>
  <si>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</si>
  <si>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</si>
  <si>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</si>
  <si>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</si>
  <si>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</si>
  <si>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</si>
  <si>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</si>
  <si>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</si>
  <si>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</si>
  <si>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</si>
  <si>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</si>
  <si>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</si>
  <si>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</si>
  <si>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</si>
  <si>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</si>
  <si>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</si>
  <si>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</si>
  <si>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</si>
  <si>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</si>
  <si>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</si>
  <si>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</si>
  <si>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</si>
  <si>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</si>
  <si>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</si>
  <si>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</si>
  <si>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</si>
  <si>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</si>
  <si>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</si>
  <si>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</si>
  <si>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</si>
  <si>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</si>
  <si>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</si>
  <si>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</si>
  <si>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</si>
  <si>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</si>
  <si>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</si>
  <si>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</si>
  <si>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</si>
  <si>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</si>
  <si>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</si>
  <si>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</si>
  <si>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</si>
  <si>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</si>
  <si>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</si>
  <si>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</si>
  <si>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</si>
  <si>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</si>
  <si>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</si>
  <si>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</si>
  <si>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</si>
  <si>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</si>
  <si>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</si>
  <si>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</si>
  <si>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</si>
  <si>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</si>
  <si>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</si>
  <si>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</si>
  <si>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</si>
  <si>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</si>
  <si>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</si>
  <si>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</si>
  <si>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</si>
  <si>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</si>
  <si>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</si>
  <si>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</si>
  <si>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</si>
  <si>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</si>
  <si>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</si>
  <si>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</si>
  <si>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</si>
  <si>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</si>
  <si>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</si>
  <si>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</si>
  <si>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</si>
  <si>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</si>
  <si>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</si>
  <si>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</si>
  <si>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</si>
  <si>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</si>
  <si>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</si>
  <si>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</si>
  <si>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</si>
  <si>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</si>
  <si>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</si>
  <si>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</si>
  <si>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</si>
  <si>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</si>
  <si>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</si>
  <si>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</si>
  <si>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</si>
  <si>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</si>
  <si>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</si>
  <si>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</si>
  <si>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</si>
  <si>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</si>
  <si>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</si>
  <si>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</si>
  <si>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</si>
  <si>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</si>
  <si>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</si>
  <si>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</si>
  <si>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</si>
  <si>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</si>
  <si>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</si>
  <si>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</si>
  <si>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</si>
  <si>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</si>
  <si>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</si>
  <si>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</si>
  <si>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</si>
  <si>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</si>
  <si>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</si>
  <si>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</si>
  <si>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</si>
  <si>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</si>
  <si>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</si>
  <si>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</si>
  <si>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</si>
  <si>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</si>
  <si>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</si>
  <si>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</si>
  <si>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</si>
  <si>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</si>
  <si>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</si>
  <si>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</si>
  <si>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</si>
  <si>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</si>
  <si>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</si>
  <si>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</si>
  <si>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</si>
  <si>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</si>
  <si>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</si>
  <si>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</si>
  <si>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</si>
  <si>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</si>
  <si>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</si>
  <si>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</si>
  <si>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</si>
  <si>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</si>
  <si>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</si>
  <si>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</si>
  <si>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</si>
  <si>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</si>
  <si>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</si>
  <si>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</si>
  <si>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</si>
  <si>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</si>
  <si>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</si>
  <si>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</si>
  <si>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</si>
  <si>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</si>
  <si>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</si>
  <si>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</si>
  <si>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</si>
  <si>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</si>
  <si>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</si>
  <si>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</si>
  <si>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</si>
  <si>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</si>
  <si>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</si>
  <si>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</si>
  <si>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</si>
  <si>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</si>
  <si>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</si>
  <si>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</si>
  <si>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</si>
  <si>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</si>
  <si>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</si>
  <si>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</si>
  <si>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</si>
  <si>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</si>
  <si>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</si>
  <si>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</si>
  <si>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</si>
  <si>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</si>
  <si>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</si>
  <si>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</si>
  <si>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</si>
  <si>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</si>
  <si>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</si>
  <si>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</si>
  <si>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</si>
  <si>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</si>
  <si>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</si>
  <si>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</si>
  <si>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</si>
  <si>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</si>
  <si>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</si>
  <si>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</si>
  <si>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</si>
  <si>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</si>
  <si>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</si>
  <si>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</si>
  <si>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</si>
  <si>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</si>
  <si>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</si>
  <si>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</si>
  <si>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</si>
  <si>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</si>
  <si>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</si>
  <si>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</si>
  <si>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</si>
  <si>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</si>
  <si>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</si>
  <si>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</si>
  <si>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</si>
  <si>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</si>
  <si>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</si>
  <si>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</si>
  <si>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</si>
  <si>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</si>
  <si>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</si>
  <si>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</si>
  <si>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</si>
  <si>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</si>
  <si>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</si>
  <si>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</si>
  <si>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</si>
  <si>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</si>
  <si>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</si>
  <si>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</si>
  <si>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</si>
  <si>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</si>
  <si>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</si>
  <si>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</si>
  <si>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</si>
  <si>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</si>
  <si>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</si>
  <si>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</si>
  <si>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</si>
  <si>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</si>
  <si>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</si>
  <si>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</si>
  <si>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</si>
  <si>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</si>
  <si>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</si>
  <si>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</si>
  <si>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</si>
  <si>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</si>
  <si>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</si>
  <si>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</si>
  <si>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</si>
  <si>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</si>
  <si>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</si>
  <si>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</si>
  <si>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</si>
  <si>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</si>
  <si>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</si>
  <si>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</si>
  <si>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</si>
  <si>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</si>
  <si>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</si>
  <si>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</si>
  <si>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</si>
  <si>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</si>
  <si>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</si>
  <si>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</si>
  <si>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</si>
  <si>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</si>
  <si>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</si>
  <si>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</si>
  <si>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</si>
  <si>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</si>
  <si>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</si>
  <si>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</si>
  <si>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</si>
  <si>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</si>
  <si>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</si>
  <si>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</si>
  <si>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</si>
  <si>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</si>
  <si>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</si>
  <si>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</si>
  <si>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</si>
  <si>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</si>
  <si>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</si>
  <si>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</si>
  <si>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</si>
  <si>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</si>
  <si>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</si>
  <si>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</si>
  <si>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</si>
  <si>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</si>
  <si>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</si>
  <si>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</si>
  <si>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</si>
  <si>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</si>
  <si>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</si>
  <si>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</si>
  <si>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</si>
  <si>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</si>
  <si>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</si>
  <si>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</si>
  <si>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</si>
  <si>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</si>
  <si>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</si>
  <si>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</si>
  <si>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</si>
  <si>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</si>
  <si>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</si>
  <si>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</si>
  <si>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</si>
  <si>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</si>
  <si>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</si>
  <si>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</si>
  <si>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</si>
  <si>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</si>
  <si>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</si>
  <si>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</si>
  <si>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</si>
  <si>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</si>
  <si>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</si>
  <si>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</si>
  <si>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</si>
  <si>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</si>
  <si>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</si>
  <si>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</si>
  <si>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</si>
  <si>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</si>
  <si>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</si>
  <si>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</si>
  <si>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</si>
  <si>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</si>
  <si>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</si>
  <si>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</si>
  <si>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</si>
  <si>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</si>
  <si>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</si>
  <si>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</si>
  <si>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</si>
  <si>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</si>
  <si>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</si>
  <si>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</si>
  <si>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</si>
  <si>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</si>
  <si>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</si>
  <si>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</si>
  <si>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</si>
  <si>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</si>
  <si>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</si>
  <si>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</si>
  <si>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</si>
  <si>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</si>
  <si>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</si>
  <si>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</si>
  <si>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</si>
  <si>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</si>
  <si>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</si>
  <si>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</si>
  <si>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</si>
  <si>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</si>
  <si>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</si>
  <si>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</si>
  <si>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</si>
  <si>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</si>
  <si>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</si>
  <si>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</si>
  <si>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</si>
  <si>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</si>
  <si>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</si>
  <si>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</si>
  <si>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</si>
  <si>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</si>
  <si>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</si>
  <si>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</si>
  <si>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</si>
  <si>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</si>
  <si>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</si>
  <si>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</si>
  <si>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</si>
  <si>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</si>
  <si>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</si>
  <si>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</si>
  <si>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</si>
  <si>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</si>
  <si>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</si>
  <si>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</si>
  <si>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</si>
  <si>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</si>
  <si>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</si>
  <si>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</si>
  <si>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</si>
  <si>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</si>
  <si>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</si>
  <si>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</si>
  <si>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</si>
  <si>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</si>
  <si>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</si>
  <si>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</si>
  <si>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</si>
  <si>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</si>
  <si>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</si>
  <si>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</si>
  <si>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</si>
  <si>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</si>
  <si>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</si>
  <si>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</si>
  <si>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</si>
  <si>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</si>
  <si>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</si>
  <si>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</si>
  <si>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</si>
  <si>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</si>
  <si>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</si>
  <si>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</si>
  <si>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</si>
  <si>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</si>
  <si>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</si>
  <si>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</si>
  <si>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</si>
  <si>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</si>
  <si>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</si>
  <si>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</si>
  <si>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</si>
  <si>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</si>
  <si>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</si>
  <si>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</si>
  <si>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</si>
  <si>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</si>
  <si>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</si>
  <si>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</si>
  <si>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</si>
  <si>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</si>
  <si>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</si>
  <si>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</si>
  <si>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</si>
  <si>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</si>
  <si>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</si>
  <si>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</si>
  <si>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</si>
  <si>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</si>
  <si>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</si>
  <si>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</si>
  <si>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</si>
  <si>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</si>
  <si>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</si>
  <si>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</si>
  <si>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</si>
  <si>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</si>
  <si>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</si>
  <si>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</si>
  <si>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</si>
  <si>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</si>
  <si>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</si>
  <si>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</si>
  <si>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</si>
  <si>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</si>
  <si>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</si>
  <si>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</si>
  <si>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</si>
  <si>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</si>
  <si>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</si>
  <si>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</si>
  <si>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</si>
  <si>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</si>
  <si>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</si>
  <si>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</si>
  <si>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</si>
  <si>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</si>
  <si>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</si>
  <si>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</si>
  <si>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</si>
  <si>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</si>
  <si>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</si>
  <si>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</si>
  <si>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</si>
  <si>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</si>
  <si>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</si>
  <si>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</si>
  <si>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</si>
  <si>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</si>
  <si>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</si>
  <si>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</si>
  <si>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</si>
  <si>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</si>
  <si>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</si>
  <si>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</si>
  <si>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</si>
  <si>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</si>
  <si>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</si>
  <si>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</si>
  <si>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</si>
  <si>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</si>
  <si>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</si>
  <si>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</si>
  <si>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</si>
  <si>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</si>
  <si>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</si>
  <si>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</si>
  <si>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</si>
  <si>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</si>
  <si>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</si>
  <si>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</si>
  <si>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</si>
  <si>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</si>
  <si>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</si>
  <si>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</si>
  <si>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</si>
  <si>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</si>
  <si>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</si>
  <si>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</si>
  <si>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</si>
  <si>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</si>
  <si>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</si>
  <si>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</si>
  <si>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</si>
  <si>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</si>
  <si>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</si>
  <si>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</si>
  <si>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</si>
  <si>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</si>
  <si>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</si>
  <si>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</si>
  <si>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</si>
  <si>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</si>
  <si>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</si>
  <si>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</si>
  <si>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</si>
  <si>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</si>
  <si>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</si>
  <si>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</si>
  <si>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</si>
  <si>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</si>
  <si>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</si>
  <si>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</si>
  <si>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</si>
  <si>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</si>
  <si>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</si>
  <si>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</si>
  <si>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</si>
  <si>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</si>
  <si>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</si>
  <si>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</si>
  <si>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</si>
  <si>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</si>
  <si>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</si>
  <si>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</si>
  <si>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</si>
  <si>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</si>
  <si>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</si>
  <si>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</si>
  <si>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</si>
  <si>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</si>
  <si>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</si>
  <si>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</si>
  <si>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</si>
  <si>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</si>
  <si>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</si>
  <si>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</si>
  <si>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</si>
  <si>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</si>
  <si>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</si>
  <si>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</si>
  <si>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</si>
  <si>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</si>
  <si>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</si>
  <si>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</si>
  <si>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</si>
  <si>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</si>
  <si>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</si>
  <si>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</si>
  <si>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</si>
  <si>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</si>
  <si>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</si>
  <si>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</si>
  <si>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</si>
  <si>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</si>
  <si>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</si>
  <si>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</si>
  <si>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</si>
  <si>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</si>
  <si>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</si>
  <si>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</si>
  <si>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</si>
  <si>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</si>
  <si>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</si>
  <si>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</si>
  <si>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</si>
  <si>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</si>
  <si>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</si>
  <si>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</si>
  <si>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</si>
  <si>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</si>
  <si>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</si>
  <si>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</si>
  <si>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</si>
  <si>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</si>
  <si>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</si>
  <si>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</si>
  <si>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</si>
  <si>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</si>
  <si>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</si>
  <si>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</si>
  <si>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</si>
  <si>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</si>
  <si>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</si>
  <si>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</si>
  <si>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</si>
  <si>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</si>
  <si>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</si>
  <si>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</si>
  <si>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</si>
  <si>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</si>
  <si>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</si>
  <si>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</si>
  <si>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</si>
  <si>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</si>
  <si>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</si>
  <si>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</si>
  <si>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</si>
  <si>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</si>
  <si>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</si>
  <si>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</si>
  <si>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</si>
  <si>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</si>
  <si>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</si>
  <si>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</si>
  <si>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</si>
  <si>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</si>
  <si>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</si>
  <si>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</si>
  <si>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</si>
  <si>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</si>
  <si>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</si>
  <si>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</si>
  <si>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</si>
  <si>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</si>
  <si>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</si>
  <si>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</si>
  <si>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</si>
  <si>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</si>
  <si>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</si>
  <si>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</si>
  <si>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</si>
  <si>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</si>
  <si>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</si>
  <si>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</si>
  <si>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</si>
  <si>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</si>
  <si>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</si>
  <si>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</si>
  <si>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</si>
  <si>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</si>
  <si>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</si>
  <si>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</si>
  <si>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</si>
  <si>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</si>
  <si>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</si>
  <si>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</si>
  <si>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</si>
  <si>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</si>
  <si>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</si>
  <si>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</si>
  <si>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</si>
  <si>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</si>
  <si>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</si>
  <si>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</si>
  <si>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</si>
  <si>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</si>
  <si>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</si>
  <si>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</si>
  <si>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</si>
  <si>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</si>
  <si>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</si>
  <si>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</si>
  <si>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</si>
  <si>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</si>
  <si>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</si>
  <si>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</si>
  <si>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</si>
  <si>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</si>
  <si>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</si>
  <si>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</si>
  <si>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</si>
  <si>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</si>
  <si>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</si>
  <si>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</si>
  <si>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</si>
  <si>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</si>
  <si>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</si>
  <si>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</si>
  <si>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</si>
  <si>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</si>
  <si>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</si>
  <si>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</si>
  <si>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</si>
  <si>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</si>
  <si>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</si>
  <si>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</si>
  <si>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</si>
  <si>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</si>
  <si>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</si>
  <si>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</si>
  <si>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</si>
  <si>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</si>
  <si>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</si>
  <si>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</si>
  <si>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</si>
  <si>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</si>
  <si>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</si>
  <si>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</si>
  <si>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</si>
  <si>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</si>
  <si>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</si>
  <si>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</si>
  <si>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</si>
  <si>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</si>
  <si>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</si>
  <si>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</si>
  <si>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</si>
  <si>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</si>
  <si>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</si>
  <si>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</si>
  <si>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</si>
  <si>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</si>
  <si>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</si>
  <si>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</si>
  <si>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</si>
  <si>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</si>
  <si>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</si>
  <si>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</si>
  <si>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</si>
  <si>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</si>
  <si>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</si>
  <si>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</si>
  <si>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</si>
  <si>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</si>
  <si>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</si>
  <si>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</si>
  <si>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</si>
  <si>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</si>
  <si>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</si>
  <si>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</si>
  <si>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</si>
  <si>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</si>
  <si>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</si>
  <si>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</si>
  <si>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</si>
  <si>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</si>
  <si>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</si>
  <si>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</si>
  <si>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</si>
  <si>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</si>
  <si>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</si>
  <si>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</si>
  <si>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</si>
  <si>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</si>
  <si>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</si>
  <si>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</si>
  <si>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</si>
  <si>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</si>
  <si>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</si>
  <si>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</si>
  <si>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</si>
  <si>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</si>
  <si>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</si>
  <si>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</si>
  <si>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</si>
  <si>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</si>
  <si>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</si>
  <si>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</si>
  <si>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</si>
  <si>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</si>
  <si>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</si>
  <si>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</si>
  <si>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</si>
  <si>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</si>
  <si>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</si>
  <si>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</si>
  <si>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</si>
  <si>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</si>
  <si>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</si>
  <si>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</si>
  <si>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</si>
  <si>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</si>
  <si>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</si>
  <si>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</si>
  <si>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</si>
  <si>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</si>
  <si>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</si>
  <si>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</si>
  <si>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</si>
  <si>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</si>
  <si>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</si>
  <si>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</si>
  <si>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</si>
  <si>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</si>
  <si>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</si>
  <si>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</si>
  <si>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</si>
  <si>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</si>
  <si>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</si>
  <si>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</si>
  <si>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</si>
  <si>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</si>
  <si>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</si>
  <si>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</si>
  <si>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</si>
  <si>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</si>
  <si>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</si>
  <si>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</si>
  <si>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</si>
  <si>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</si>
  <si>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</si>
  <si>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</si>
  <si>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</si>
  <si>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</si>
  <si>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</si>
  <si>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</si>
  <si>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</si>
  <si>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</si>
  <si>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</si>
  <si>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</si>
  <si>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</si>
  <si>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</si>
  <si>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</si>
  <si>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</si>
  <si>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</si>
  <si>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</si>
  <si>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</si>
  <si>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</si>
  <si>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</si>
  <si>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</si>
  <si>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</si>
  <si>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</si>
  <si>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</si>
  <si>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</si>
  <si>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</si>
  <si>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</si>
  <si>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</si>
  <si>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</si>
  <si>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</si>
  <si>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</si>
  <si>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</si>
  <si>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</si>
  <si>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</si>
  <si>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</si>
  <si>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</si>
  <si>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</si>
  <si>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</si>
  <si>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</si>
  <si>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</si>
  <si>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</si>
  <si>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</si>
  <si>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</si>
  <si>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</si>
  <si>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</si>
  <si>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</si>
  <si>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</si>
  <si>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</si>
  <si>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</si>
  <si>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</si>
  <si>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</si>
  <si>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</si>
  <si>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</si>
  <si>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</si>
  <si>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</si>
  <si>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</si>
  <si>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</si>
  <si>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</si>
  <si>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</si>
  <si>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</si>
  <si>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</si>
  <si>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</si>
  <si>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</si>
  <si>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</si>
  <si>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</si>
  <si>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</si>
  <si>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</si>
  <si>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</si>
  <si>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</si>
  <si>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</si>
  <si>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</si>
  <si>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</si>
  <si>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</si>
  <si>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</si>
  <si>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</si>
  <si>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</si>
  <si>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</si>
  <si>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</si>
  <si>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</si>
  <si>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</si>
  <si>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</si>
  <si>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</si>
  <si>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</si>
  <si>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</si>
  <si>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</si>
  <si>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</si>
  <si>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</si>
  <si>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</si>
  <si>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</si>
  <si>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</si>
  <si>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</si>
  <si>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</si>
  <si>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</si>
  <si>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</si>
  <si>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</si>
  <si>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</si>
  <si>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</si>
  <si>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</si>
  <si>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</si>
  <si>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</si>
  <si>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</si>
  <si>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</si>
  <si>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</si>
  <si>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</si>
  <si>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</si>
  <si>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</si>
  <si>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</si>
  <si>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</si>
  <si>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</si>
  <si>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</si>
  <si>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</si>
  <si>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</si>
  <si>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</si>
  <si>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</si>
  <si>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</si>
  <si>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</si>
  <si>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</si>
  <si>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</si>
  <si>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</si>
  <si>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</si>
  <si>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</si>
  <si>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</si>
  <si>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</si>
  <si>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</si>
  <si>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</si>
  <si>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</si>
  <si>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</si>
  <si>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</si>
  <si>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</si>
  <si>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</si>
  <si>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</si>
  <si>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</si>
  <si>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</si>
  <si>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</si>
  <si>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</si>
  <si>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</si>
  <si>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</si>
  <si>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</si>
  <si>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</si>
  <si>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</si>
  <si>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</si>
  <si>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</si>
  <si>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</si>
  <si>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</si>
  <si>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</si>
  <si>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</si>
  <si>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</si>
  <si>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</si>
  <si>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</si>
  <si>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</si>
  <si>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</si>
  <si>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</si>
  <si>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</si>
  <si>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</si>
  <si>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</si>
  <si>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</si>
  <si>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</si>
  <si>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</si>
  <si>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</si>
  <si>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</si>
  <si>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</si>
  <si>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</si>
  <si>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</si>
  <si>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</si>
  <si>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</si>
  <si>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</si>
  <si>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</si>
  <si>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</si>
  <si>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</si>
  <si>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</si>
  <si>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</si>
  <si>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</si>
  <si>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</si>
  <si>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</si>
  <si>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</si>
  <si>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</si>
  <si>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</si>
  <si>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</si>
  <si>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</si>
  <si>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</si>
  <si>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</si>
  <si>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</si>
  <si>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</si>
  <si>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</si>
  <si>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</si>
  <si>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</si>
  <si>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</si>
  <si>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</si>
  <si>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</si>
  <si>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</si>
  <si>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</si>
  <si>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</si>
  <si>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</si>
  <si>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</si>
  <si>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</si>
  <si>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</si>
  <si>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</si>
  <si>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</si>
  <si>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</si>
  <si>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</si>
  <si>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</si>
  <si>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</si>
  <si>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</si>
  <si>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</si>
  <si>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</si>
  <si>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</si>
  <si>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</si>
  <si>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</si>
  <si>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</si>
  <si>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</si>
  <si>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</si>
  <si>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</si>
  <si>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</si>
  <si>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</si>
  <si>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</si>
  <si>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</si>
  <si>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</si>
  <si>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</si>
  <si>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</si>
  <si>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</si>
  <si>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</si>
  <si>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</si>
  <si>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</si>
  <si>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</si>
  <si>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</si>
  <si>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</si>
  <si>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</si>
  <si>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</si>
  <si>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</si>
  <si>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</si>
  <si>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</si>
  <si>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</si>
  <si>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</si>
  <si>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</si>
  <si>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</si>
  <si>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</si>
  <si>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</si>
  <si>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</si>
  <si>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</si>
  <si>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</si>
  <si>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</si>
  <si>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</si>
  <si>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</si>
  <si>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</si>
  <si>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</si>
  <si>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</si>
  <si>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</si>
  <si>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</si>
  <si>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</si>
  <si>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</si>
  <si>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</si>
  <si>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</si>
  <si>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</si>
  <si>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</si>
  <si>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</si>
  <si>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</si>
  <si>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</si>
  <si>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</si>
  <si>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</si>
  <si>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</si>
  <si>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</si>
  <si>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</si>
  <si>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</si>
  <si>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</si>
  <si>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</si>
  <si>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</si>
  <si>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</si>
  <si>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</si>
  <si>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</si>
  <si>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</si>
  <si>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</si>
  <si>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</si>
  <si>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</si>
  <si>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</si>
  <si>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</si>
  <si>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</si>
  <si>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</si>
  <si>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</si>
  <si>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</si>
  <si>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</si>
  <si>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</si>
  <si>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</si>
  <si>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</si>
  <si>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</si>
  <si>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</si>
  <si>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</si>
  <si>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</si>
  <si>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</si>
  <si>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</si>
  <si>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</si>
  <si>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</si>
  <si>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</si>
  <si>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</si>
  <si>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</si>
  <si>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</si>
  <si>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</si>
  <si>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</si>
  <si>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</si>
  <si>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</si>
  <si>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</si>
  <si>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</si>
  <si>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</si>
  <si>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</si>
  <si>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</si>
  <si>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</si>
  <si>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</si>
  <si>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</si>
  <si>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</si>
  <si>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</si>
  <si>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</si>
  <si>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</si>
  <si>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</si>
  <si>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</si>
  <si>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</si>
  <si>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</si>
  <si>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</si>
  <si>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</si>
  <si>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</si>
  <si>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</si>
  <si>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</si>
  <si>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</si>
  <si>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</si>
  <si>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</si>
  <si>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</si>
  <si>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</si>
  <si>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</si>
  <si>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</si>
  <si>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</si>
  <si>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</si>
  <si>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</si>
  <si>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</si>
  <si>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</si>
  <si>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</si>
  <si>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</si>
  <si>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</si>
  <si>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</si>
  <si>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</si>
  <si>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</si>
  <si>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</si>
  <si>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</si>
  <si>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</si>
  <si>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</si>
  <si>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</si>
  <si>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</si>
  <si>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</si>
  <si>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</si>
  <si>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</si>
  <si>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</si>
  <si>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</si>
  <si>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</si>
  <si>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</si>
  <si>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</si>
  <si>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</si>
  <si>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</si>
  <si>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</si>
  <si>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</si>
  <si>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</si>
  <si>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</si>
  <si>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</si>
  <si>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</si>
  <si>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</si>
  <si>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</si>
  <si>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</si>
  <si>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</si>
  <si>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</si>
  <si>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</si>
  <si>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</si>
  <si>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</si>
  <si>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</si>
  <si>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</si>
  <si>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</si>
  <si>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</si>
  <si>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</si>
  <si>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</si>
  <si>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</si>
  <si>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</si>
  <si>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</si>
  <si>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</si>
  <si>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</si>
  <si>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</si>
  <si>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</si>
  <si>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</si>
  <si>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</si>
  <si>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</si>
  <si>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</si>
  <si>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</si>
  <si>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</si>
  <si>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</si>
  <si>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</si>
  <si>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</si>
  <si>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</si>
  <si>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</si>
  <si>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</si>
  <si>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</si>
  <si>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</si>
  <si>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</si>
  <si>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</si>
  <si>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</si>
  <si>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</si>
  <si>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</si>
  <si>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</si>
  <si>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</si>
  <si>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</si>
  <si>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</si>
  <si>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</si>
  <si>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</si>
  <si>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</si>
  <si>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</si>
  <si>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</si>
  <si>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</si>
  <si>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</si>
  <si>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</si>
  <si>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</si>
  <si>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</si>
  <si>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</si>
  <si>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</si>
  <si>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</si>
  <si>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</si>
  <si>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</si>
  <si>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</si>
  <si>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</si>
  <si>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</si>
  <si>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</si>
  <si>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</si>
  <si>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</si>
  <si>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</si>
  <si>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</si>
  <si>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</si>
  <si>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</si>
  <si>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</si>
  <si>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</si>
  <si>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</si>
  <si>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</si>
  <si>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</si>
  <si>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</si>
  <si>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</si>
  <si>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</si>
  <si>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</si>
  <si>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</si>
  <si>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</si>
  <si>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</si>
  <si>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</si>
  <si>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</si>
  <si>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</si>
  <si>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</si>
  <si>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</si>
  <si>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</si>
  <si>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</si>
  <si>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</si>
  <si>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</si>
  <si>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</si>
  <si>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</si>
  <si>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</si>
  <si>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</si>
  <si>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</si>
  <si>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</si>
  <si>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</si>
  <si>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</si>
  <si>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</si>
  <si>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</si>
  <si>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</si>
  <si>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</si>
  <si>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</si>
  <si>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</si>
  <si>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</si>
  <si>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</si>
  <si>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</si>
  <si>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</si>
  <si>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</si>
  <si>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</si>
  <si>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</si>
  <si>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</si>
  <si>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</si>
  <si>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</si>
  <si>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</si>
  <si>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</si>
  <si>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</si>
  <si>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</si>
  <si>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</si>
  <si>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</si>
  <si>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</si>
  <si>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</si>
  <si>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</si>
  <si>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</si>
  <si>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</si>
  <si>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</si>
  <si>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</si>
  <si>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</si>
  <si>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</si>
  <si>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</si>
  <si>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</si>
  <si>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</si>
  <si>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</si>
  <si>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</si>
  <si>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</si>
  <si>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</si>
  <si>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</si>
  <si>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</si>
  <si>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</si>
  <si>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</si>
  <si>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</si>
  <si>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</si>
  <si>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</si>
  <si>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</si>
  <si>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</si>
  <si>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</si>
  <si>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</si>
  <si>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</si>
  <si>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</si>
  <si>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</si>
  <si>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</si>
  <si>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</si>
  <si>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</si>
  <si>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</si>
  <si>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</si>
  <si>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</si>
  <si>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</si>
  <si>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</si>
  <si>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</si>
  <si>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</si>
  <si>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</si>
  <si>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</si>
  <si>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</si>
  <si>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</si>
  <si>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</si>
  <si>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</si>
  <si>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</si>
  <si>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</si>
  <si>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</si>
  <si>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</si>
  <si>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</si>
  <si>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</si>
  <si>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</si>
  <si>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</si>
  <si>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</si>
  <si>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</si>
  <si>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</si>
  <si>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</si>
  <si>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</si>
  <si>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</si>
  <si>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</si>
  <si>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</si>
  <si>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</si>
  <si>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</si>
  <si>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</si>
  <si>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</si>
  <si>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</si>
  <si>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</si>
  <si>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</si>
  <si>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</si>
  <si>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</si>
  <si>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</si>
  <si>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</si>
  <si>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</si>
  <si>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</si>
  <si>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</si>
  <si>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</si>
  <si>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</si>
  <si>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</si>
  <si>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</si>
  <si>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</si>
  <si>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</si>
  <si>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</si>
  <si>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</si>
  <si>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</si>
  <si>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</si>
  <si>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</si>
  <si>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</si>
  <si>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</si>
  <si>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</si>
  <si>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</si>
  <si>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</si>
  <si>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</si>
  <si>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</si>
  <si>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</si>
  <si>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</si>
  <si>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</si>
  <si>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</si>
  <si>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</si>
  <si>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</si>
  <si>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</si>
  <si>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</si>
  <si>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</si>
  <si>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</si>
  <si>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</si>
  <si>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</si>
  <si>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</si>
  <si>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</si>
  <si>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</si>
  <si>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</si>
  <si>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</si>
  <si>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</si>
  <si>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</si>
  <si>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</si>
  <si>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</si>
  <si>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</si>
  <si>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</si>
  <si>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</si>
  <si>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</si>
  <si>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</si>
  <si>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</si>
  <si>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</si>
  <si>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</si>
  <si>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</si>
  <si>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</si>
  <si>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</si>
  <si>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</si>
  <si>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</si>
  <si>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</si>
  <si>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</si>
  <si>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</si>
  <si>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</si>
  <si>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</si>
  <si>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</si>
  <si>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</si>
  <si>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</si>
  <si>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</si>
  <si>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</si>
  <si>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</si>
  <si>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</si>
  <si>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</si>
  <si>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</si>
  <si>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</si>
  <si>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</si>
  <si>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</si>
  <si>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</si>
  <si>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</si>
  <si>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</si>
  <si>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</si>
  <si>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</si>
  <si>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</si>
  <si>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</si>
  <si>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</si>
  <si>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</si>
  <si>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</si>
  <si>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</si>
  <si>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</si>
  <si>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</si>
  <si>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</si>
  <si>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</si>
  <si>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</si>
  <si>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</si>
  <si>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</si>
  <si>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</si>
  <si>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</si>
  <si>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</si>
  <si>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</si>
  <si>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</si>
  <si>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</si>
  <si>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</si>
  <si>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</si>
  <si>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</si>
  <si>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</si>
  <si>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</si>
  <si>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</si>
  <si>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</si>
  <si>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</si>
  <si>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</si>
  <si>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</si>
  <si>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</si>
  <si>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</si>
  <si>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</si>
  <si>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</si>
  <si>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</si>
  <si>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</si>
  <si>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</si>
  <si>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</si>
  <si>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</si>
  <si>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</si>
  <si>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</si>
  <si>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</si>
  <si>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</si>
  <si>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</si>
  <si>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</si>
  <si>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</si>
  <si>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</si>
  <si>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</si>
  <si>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</si>
  <si>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</si>
  <si>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</si>
  <si>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</si>
  <si>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</si>
  <si>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</si>
  <si>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</si>
  <si>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</si>
  <si>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</si>
  <si>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</si>
  <si>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</si>
  <si>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</si>
  <si>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</si>
  <si>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</si>
  <si>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</si>
  <si>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</si>
  <si>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</si>
  <si>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</si>
  <si>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</si>
  <si>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</si>
  <si>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</si>
  <si>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</si>
  <si>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</si>
  <si>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</si>
  <si>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</si>
  <si>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</si>
  <si>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</si>
  <si>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</si>
  <si>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</si>
  <si>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</si>
  <si>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</si>
  <si>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</si>
  <si>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</si>
  <si>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</si>
  <si>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</si>
  <si>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</si>
  <si>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</si>
  <si>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</si>
  <si>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</si>
  <si>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</si>
  <si>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</si>
  <si>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</si>
  <si>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</si>
  <si>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</si>
  <si>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</si>
  <si>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</si>
  <si>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</si>
  <si>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</si>
  <si>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</si>
  <si>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</si>
  <si>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</si>
  <si>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</si>
  <si>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</si>
  <si>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</si>
  <si>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</si>
  <si>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</si>
  <si>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</si>
  <si>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</si>
  <si>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</si>
  <si>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</si>
  <si>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</si>
  <si>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</si>
  <si>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</si>
  <si>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</si>
  <si>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</si>
  <si>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</si>
  <si>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</si>
  <si>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</si>
  <si>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</si>
  <si>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</si>
  <si>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</si>
  <si>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</si>
  <si>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</si>
  <si>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</si>
  <si>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</si>
  <si>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</si>
  <si>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</si>
  <si>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</si>
  <si>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</si>
  <si>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</si>
  <si>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</si>
  <si>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</si>
  <si>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</si>
  <si>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</si>
  <si>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</si>
  <si>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</si>
  <si>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</si>
  <si>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</si>
  <si>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</si>
  <si>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</si>
  <si>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</si>
  <si>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</si>
  <si>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</si>
  <si>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</si>
  <si>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</si>
  <si>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</si>
  <si>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</si>
  <si>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</si>
  <si>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</si>
  <si>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</si>
  <si>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</si>
  <si>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</si>
  <si>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</si>
  <si>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</si>
  <si>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</si>
  <si>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</si>
  <si>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</si>
  <si>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</si>
  <si>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</si>
  <si>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</si>
  <si>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</si>
  <si>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</si>
  <si>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</si>
  <si>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</si>
  <si>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</si>
  <si>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</si>
  <si>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</si>
  <si>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</si>
  <si>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</si>
  <si>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</si>
  <si>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</si>
  <si>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</si>
  <si>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</si>
  <si>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</si>
  <si>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</si>
  <si>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</si>
  <si>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</si>
  <si>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</si>
  <si>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</si>
  <si>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</si>
  <si>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</si>
  <si>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</si>
  <si>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</si>
  <si>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</si>
  <si>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</si>
  <si>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</si>
  <si>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</si>
  <si>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</si>
  <si>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</si>
  <si>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</si>
  <si>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</si>
  <si>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</si>
  <si>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</si>
  <si>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</si>
  <si>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</si>
  <si>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</si>
  <si>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</si>
  <si>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</si>
  <si>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</si>
  <si>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</si>
  <si>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</si>
  <si>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</si>
  <si>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</si>
  <si>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</si>
  <si>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</si>
  <si>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</si>
  <si>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</si>
  <si>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</si>
  <si>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</si>
  <si>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</si>
  <si>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</si>
  <si>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</si>
  <si>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</si>
  <si>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</si>
  <si>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</si>
  <si>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</si>
  <si>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</si>
  <si>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</si>
  <si>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</si>
  <si>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</si>
  <si>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</si>
  <si>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</si>
  <si>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</si>
  <si>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</si>
  <si>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</si>
  <si>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</si>
  <si>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</si>
  <si>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</si>
  <si>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</si>
  <si>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</si>
  <si>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</si>
  <si>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</si>
  <si>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</si>
  <si>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</si>
  <si>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</si>
  <si>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</si>
  <si>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</si>
  <si>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</si>
  <si>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</si>
  <si>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</si>
  <si>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</si>
  <si>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</si>
  <si>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</si>
  <si>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</si>
  <si>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</si>
  <si>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</si>
  <si>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</si>
  <si>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</si>
  <si>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</si>
  <si>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</si>
  <si>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</si>
  <si>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</si>
  <si>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</si>
  <si>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</si>
  <si>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</si>
  <si>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</si>
  <si>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</si>
  <si>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</si>
  <si>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</si>
  <si>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</si>
  <si>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</si>
  <si>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</si>
  <si>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</si>
  <si>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</si>
  <si>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</si>
  <si>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</si>
  <si>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</si>
  <si>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</si>
  <si>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</si>
  <si>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</si>
  <si>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</si>
  <si>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</si>
  <si>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</si>
  <si>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</si>
  <si>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</si>
  <si>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</si>
  <si>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</si>
  <si>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</si>
  <si>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</si>
  <si>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</si>
  <si>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</si>
  <si>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</si>
  <si>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</si>
  <si>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</si>
  <si>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</si>
  <si>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</si>
  <si>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</si>
  <si>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</si>
  <si>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</si>
  <si>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</si>
  <si>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</si>
  <si>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</si>
  <si>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</si>
  <si>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</si>
  <si>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</si>
  <si>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</si>
  <si>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</si>
  <si>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</si>
  <si>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</si>
  <si>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</si>
  <si>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</si>
  <si>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</si>
  <si>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</si>
  <si>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</si>
  <si>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</si>
  <si>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</si>
  <si>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</si>
  <si>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</si>
  <si>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</si>
  <si>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</si>
  <si>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</si>
  <si>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</si>
  <si>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</si>
  <si>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</si>
  <si>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</si>
  <si>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</si>
  <si>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</si>
  <si>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</si>
  <si>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</si>
  <si>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</si>
  <si>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</si>
  <si>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</si>
  <si>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</si>
  <si>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</si>
  <si>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</si>
  <si>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</si>
  <si>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</si>
  <si>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</si>
  <si>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</si>
  <si>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</si>
  <si>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</si>
  <si>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</si>
  <si>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</si>
  <si>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</si>
  <si>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</si>
  <si>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</si>
  <si>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</si>
  <si>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</si>
  <si>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</si>
  <si>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</si>
  <si>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</si>
  <si>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</si>
  <si>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</si>
  <si>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</si>
  <si>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</si>
  <si>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</si>
  <si>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</si>
  <si>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</si>
  <si>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</si>
  <si>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</si>
  <si>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</si>
  <si>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</si>
  <si>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</si>
  <si>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</si>
  <si>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</si>
  <si>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</si>
  <si>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</si>
  <si>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</si>
  <si>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</si>
  <si>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</si>
  <si>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</si>
  <si>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</si>
  <si>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</si>
  <si>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</si>
  <si>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</si>
  <si>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</si>
  <si>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</si>
  <si>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</si>
  <si>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</si>
  <si>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</si>
  <si>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</si>
  <si>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</si>
  <si>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</si>
  <si>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</si>
  <si>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</si>
  <si>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</si>
  <si>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</si>
  <si>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</si>
  <si>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</si>
  <si>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</si>
  <si>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</si>
  <si>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</si>
  <si>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</si>
  <si>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</si>
  <si>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</si>
  <si>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</si>
  <si>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</si>
  <si>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</si>
  <si>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</si>
  <si>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</si>
  <si>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</si>
  <si>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</si>
  <si>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</si>
  <si>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</si>
  <si>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</si>
  <si>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</si>
  <si>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</si>
  <si>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</si>
  <si>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</si>
  <si>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</si>
  <si>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</si>
  <si>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</si>
  <si>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</si>
  <si>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</si>
  <si>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</si>
  <si>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</si>
  <si>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</si>
  <si>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</si>
  <si>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</si>
  <si>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</si>
  <si>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</si>
  <si>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</si>
  <si>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</si>
  <si>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</si>
  <si>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</si>
  <si>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</si>
  <si>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</si>
  <si>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</si>
  <si>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</si>
  <si>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</si>
  <si>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</si>
  <si>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</si>
  <si>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</si>
  <si>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</si>
  <si>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</si>
  <si>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</si>
  <si>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</si>
  <si>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</si>
  <si>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</si>
  <si>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</si>
  <si>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</si>
  <si>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</si>
  <si>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</si>
  <si>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</si>
  <si>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</si>
  <si>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</si>
  <si>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</si>
  <si>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</si>
  <si>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</si>
  <si>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</si>
  <si>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</si>
  <si>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</si>
  <si>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</si>
  <si>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</si>
  <si>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</si>
  <si>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</si>
  <si>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</si>
  <si>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</si>
  <si>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</si>
  <si>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</si>
  <si>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</si>
  <si>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</si>
  <si>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</si>
  <si>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</si>
  <si>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</si>
  <si>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</si>
  <si>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</si>
  <si>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</si>
  <si>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</si>
  <si>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</si>
  <si>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</si>
  <si>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</si>
  <si>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</si>
  <si>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</si>
  <si>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</si>
  <si>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</si>
  <si>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</si>
  <si>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</si>
  <si>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</si>
  <si>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</si>
  <si>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</si>
  <si>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</si>
  <si>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</si>
  <si>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</si>
  <si>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</si>
  <si>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</si>
  <si>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</si>
  <si>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</si>
  <si>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</si>
  <si>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</si>
  <si>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</si>
  <si>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</si>
  <si>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</si>
  <si>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</si>
  <si>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</si>
  <si>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</si>
  <si>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</si>
  <si>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</si>
  <si>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</si>
  <si>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</si>
  <si>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</si>
  <si>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</si>
  <si>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</si>
  <si>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</si>
  <si>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</si>
  <si>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</si>
  <si>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</si>
  <si>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</si>
  <si>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</si>
  <si>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</si>
  <si>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</si>
  <si>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</si>
  <si>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</si>
  <si>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</si>
  <si>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</si>
  <si>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</si>
  <si>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</si>
  <si>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</si>
  <si>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</si>
  <si>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</si>
  <si>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</si>
  <si>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</si>
  <si>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</si>
  <si>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</si>
  <si>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</si>
  <si>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</si>
  <si>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</si>
  <si>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</si>
  <si>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</si>
  <si>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</si>
  <si>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</si>
  <si>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</si>
  <si>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</si>
  <si>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</si>
  <si>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</si>
  <si>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</si>
  <si>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</si>
  <si>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</si>
  <si>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</si>
  <si>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</si>
  <si>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</si>
  <si>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</si>
  <si>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</si>
  <si>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</si>
  <si>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</si>
  <si>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</si>
  <si>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</si>
  <si>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</si>
  <si>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</si>
  <si>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</si>
  <si>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</si>
  <si>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</si>
  <si>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</si>
  <si>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</si>
  <si>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</si>
  <si>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</si>
  <si>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</si>
  <si>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</si>
  <si>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</si>
  <si>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</si>
  <si>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</si>
  <si>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</si>
  <si>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</si>
  <si>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</si>
  <si>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</si>
  <si>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</si>
  <si>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</si>
  <si>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</si>
  <si>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</si>
  <si>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</si>
  <si>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</si>
  <si>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</si>
  <si>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</si>
  <si>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</si>
  <si>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</si>
  <si>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</si>
  <si>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</si>
  <si>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</si>
  <si>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</si>
  <si>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</si>
  <si>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</si>
  <si>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</si>
  <si>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</si>
  <si>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</si>
  <si>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</si>
  <si>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</si>
  <si>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</si>
  <si>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</si>
  <si>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</si>
  <si>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</si>
  <si>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</si>
  <si>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</si>
  <si>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</si>
  <si>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</si>
  <si>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</si>
  <si>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</si>
  <si>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</si>
  <si>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</si>
  <si>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</si>
  <si>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</si>
  <si>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</si>
  <si>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</si>
  <si>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</si>
  <si>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</si>
  <si>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</si>
  <si>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</si>
  <si>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</si>
  <si>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</si>
  <si>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</si>
  <si>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</si>
  <si>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</si>
  <si>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</si>
  <si>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</si>
  <si>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</si>
  <si>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</si>
  <si>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</si>
  <si>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</si>
  <si>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</si>
  <si>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</si>
  <si>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</si>
  <si>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</si>
  <si>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</si>
  <si>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</si>
  <si>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</si>
  <si>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</si>
  <si>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</si>
  <si>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</si>
  <si>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</si>
  <si>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</si>
  <si>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</si>
  <si>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</si>
  <si>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</si>
  <si>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</si>
  <si>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</si>
  <si>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</si>
  <si>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</si>
  <si>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</si>
  <si>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</si>
  <si>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</si>
  <si>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</si>
  <si>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</si>
  <si>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</si>
  <si>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</si>
  <si>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</si>
  <si>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</si>
  <si>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</si>
  <si>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</si>
  <si>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</si>
  <si>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</si>
  <si>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</si>
  <si>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</si>
  <si>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</si>
  <si>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</si>
  <si>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</si>
  <si>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</si>
  <si>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</si>
  <si>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</si>
  <si>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</si>
  <si>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</si>
  <si>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</si>
  <si>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</si>
  <si>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</si>
  <si>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</si>
  <si>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</si>
  <si>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</si>
  <si>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</si>
  <si>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</si>
  <si>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</si>
  <si>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</si>
  <si>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</si>
  <si>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</si>
  <si>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</si>
  <si>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</si>
  <si>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</si>
  <si>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</si>
  <si>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</si>
  <si>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</si>
  <si>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</si>
  <si>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</si>
  <si>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</si>
  <si>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</si>
  <si>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</si>
  <si>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</si>
  <si>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</si>
  <si>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</si>
  <si>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</si>
  <si>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</si>
  <si>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</si>
  <si>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</si>
  <si>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</si>
  <si>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</si>
  <si>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</si>
  <si>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</si>
  <si>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</si>
  <si>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</si>
  <si>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</si>
  <si>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</si>
  <si>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</si>
  <si>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</si>
  <si>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</si>
  <si>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</si>
  <si>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</si>
  <si>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</si>
  <si>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</si>
  <si>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</si>
  <si>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</si>
  <si>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</si>
  <si>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</si>
  <si>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</si>
  <si>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</si>
  <si>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</si>
  <si>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</si>
  <si>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</si>
  <si>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</si>
  <si>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</si>
  <si>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</si>
  <si>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</si>
  <si>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</si>
  <si>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</si>
  <si>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</si>
  <si>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</si>
  <si>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</si>
  <si>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</si>
  <si>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</si>
  <si>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</si>
  <si>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</si>
  <si>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</si>
  <si>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</si>
  <si>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</si>
  <si>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</si>
  <si>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</si>
  <si>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</si>
  <si>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</si>
  <si>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</si>
  <si>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</si>
  <si>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</si>
  <si>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</si>
  <si>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</si>
  <si>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</si>
  <si>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</si>
  <si>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</si>
  <si>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</si>
  <si>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</si>
  <si>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</si>
  <si>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</si>
  <si>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</si>
  <si>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</si>
  <si>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</si>
  <si>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</si>
  <si>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</si>
  <si>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</si>
  <si>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</si>
  <si>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</si>
  <si>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</si>
  <si>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</si>
  <si>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</si>
  <si>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</si>
  <si>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</si>
  <si>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</si>
  <si>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</si>
  <si>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</si>
  <si>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</si>
  <si>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</si>
  <si>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</si>
  <si>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</si>
  <si>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</si>
  <si>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</si>
  <si>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</si>
  <si>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</si>
  <si>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</si>
  <si>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</si>
  <si>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</si>
  <si>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</si>
  <si>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</si>
  <si>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</si>
  <si>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</si>
  <si>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</si>
  <si>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</si>
  <si>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</si>
  <si>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</si>
  <si>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</si>
  <si>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</si>
  <si>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</si>
  <si>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</si>
  <si>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</si>
  <si>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</si>
  <si>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</si>
  <si>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</si>
  <si>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</si>
  <si>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</si>
  <si>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</si>
  <si>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</si>
  <si>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</si>
  <si>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</si>
  <si>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</si>
  <si>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</si>
  <si>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</si>
  <si>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</si>
  <si>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</si>
  <si>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</si>
  <si>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</si>
  <si>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</si>
  <si>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</si>
  <si>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</si>
  <si>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</si>
  <si>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</si>
  <si>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</si>
  <si>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</si>
  <si>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</si>
  <si>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</si>
  <si>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</si>
  <si>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</si>
  <si>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</si>
  <si>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</si>
  <si>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</si>
  <si>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</si>
  <si>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</si>
  <si>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</si>
  <si>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</si>
  <si>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</si>
  <si>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</si>
  <si>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</si>
  <si>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</si>
  <si>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</si>
  <si>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</si>
  <si>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</si>
  <si>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</si>
  <si>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</si>
  <si>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</si>
  <si>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</si>
  <si>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</si>
  <si>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</si>
  <si>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</si>
  <si>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</si>
  <si>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</si>
  <si>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</si>
  <si>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</si>
  <si>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</si>
  <si>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</si>
  <si>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</si>
  <si>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</si>
  <si>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</si>
  <si>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</si>
  <si>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</si>
  <si>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</si>
  <si>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</si>
  <si>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</si>
  <si>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</si>
  <si>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</si>
  <si>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</si>
  <si>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</si>
  <si>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</si>
  <si>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</si>
  <si>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</si>
  <si>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</si>
  <si>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</si>
  <si>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</si>
  <si>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</si>
  <si>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</si>
  <si>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</si>
  <si>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</si>
  <si>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</si>
  <si>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</si>
  <si>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</si>
  <si>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</si>
  <si>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</si>
  <si>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</si>
  <si>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</si>
  <si>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</si>
  <si>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</si>
  <si>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</si>
  <si>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</si>
  <si>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</si>
  <si>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</si>
  <si>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</si>
  <si>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</si>
  <si>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</si>
  <si>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</si>
  <si>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</si>
  <si>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</si>
  <si>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</si>
  <si>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</si>
  <si>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</si>
  <si>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</si>
  <si>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</si>
  <si>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</si>
  <si>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</si>
  <si>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</si>
  <si>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</si>
  <si>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</si>
  <si>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</si>
  <si>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</si>
  <si>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</si>
  <si>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</si>
  <si>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</si>
  <si>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</si>
  <si>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</si>
  <si>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</si>
  <si>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</si>
  <si>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</si>
  <si>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</si>
  <si>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</si>
  <si>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</si>
  <si>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</si>
  <si>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</si>
  <si>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</si>
  <si>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</si>
  <si>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</si>
  <si>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</si>
  <si>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</si>
  <si>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</si>
  <si>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</si>
  <si>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</si>
  <si>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</si>
  <si>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</si>
  <si>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</si>
  <si>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</si>
  <si>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</si>
  <si>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</si>
  <si>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</si>
  <si>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</si>
  <si>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</si>
  <si>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</si>
  <si>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</si>
  <si>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</si>
  <si>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</si>
  <si>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</si>
  <si>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</si>
  <si>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</si>
  <si>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</si>
  <si>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</si>
  <si>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</si>
  <si>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</si>
  <si>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</si>
  <si>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</si>
  <si>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</si>
  <si>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</si>
  <si>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</si>
  <si>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</si>
  <si>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</si>
  <si>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</si>
  <si>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</si>
  <si>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</si>
  <si>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</si>
  <si>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</si>
  <si>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</si>
  <si>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</si>
  <si>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</si>
  <si>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</si>
  <si>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</si>
  <si>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</si>
  <si>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</si>
  <si>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</si>
  <si>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</si>
  <si>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</si>
  <si>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</si>
  <si>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</si>
  <si>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</si>
  <si>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</si>
  <si>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</si>
  <si>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</si>
  <si>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</si>
  <si>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</si>
  <si>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</si>
  <si>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</si>
  <si>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</si>
  <si>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</si>
  <si>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</si>
  <si>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</si>
  <si>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</si>
  <si>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</si>
  <si>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</si>
  <si>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</si>
  <si>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</si>
  <si>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</si>
  <si>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</si>
  <si>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</si>
  <si>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</si>
  <si>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</si>
  <si>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</si>
  <si>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</si>
  <si>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</si>
  <si>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</si>
  <si>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</si>
  <si>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</si>
  <si>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</si>
  <si>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</si>
  <si>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</si>
  <si>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</si>
  <si>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</si>
  <si>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</si>
  <si>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</si>
  <si>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</si>
  <si>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</si>
  <si>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</si>
  <si>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</si>
  <si>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</si>
  <si>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</si>
  <si>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</si>
  <si>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</si>
  <si>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</si>
  <si>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</si>
  <si>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</si>
  <si>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</si>
  <si>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</si>
  <si>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</si>
  <si>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</si>
  <si>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</si>
  <si>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</si>
  <si>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</si>
  <si>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</si>
  <si>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</si>
  <si>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</si>
  <si>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</si>
  <si>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</si>
  <si>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</si>
  <si>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</si>
  <si>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</si>
  <si>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</si>
  <si>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</si>
  <si>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</si>
  <si>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</si>
  <si>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</si>
  <si>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</si>
  <si>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</si>
  <si>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</si>
  <si>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</si>
  <si>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</si>
  <si>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</si>
  <si>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</si>
  <si>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</si>
  <si>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</si>
  <si>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</si>
  <si>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</si>
  <si>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</si>
  <si>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</si>
  <si>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</si>
  <si>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</si>
  <si>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</si>
  <si>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</si>
  <si>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</si>
  <si>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</si>
  <si>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</si>
  <si>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</si>
  <si>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</si>
  <si>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</si>
  <si>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</si>
  <si>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</si>
  <si>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</si>
  <si>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</si>
  <si>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</si>
  <si>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</si>
  <si>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</si>
  <si>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</si>
  <si>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</si>
  <si>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</si>
  <si>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</si>
  <si>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</si>
  <si>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</si>
  <si>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</si>
  <si>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</si>
  <si>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</si>
  <si>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</si>
  <si>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</si>
  <si>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</si>
  <si>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</si>
  <si>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</si>
  <si>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</si>
  <si>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</si>
  <si>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</si>
  <si>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</si>
  <si>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</si>
  <si>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</si>
  <si>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</si>
  <si>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</si>
  <si>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</si>
  <si>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</si>
  <si>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</si>
  <si>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</si>
  <si>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</si>
  <si>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</si>
  <si>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</si>
  <si>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</si>
  <si>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</si>
  <si>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</si>
  <si>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</si>
  <si>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</si>
  <si>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</si>
  <si>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</si>
  <si>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</si>
  <si>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</si>
  <si>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</si>
  <si>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</si>
  <si>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</si>
  <si>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</si>
  <si>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</si>
  <si>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</si>
  <si>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</si>
  <si>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</si>
  <si>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</si>
  <si>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</si>
  <si>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</si>
  <si>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</si>
  <si>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</si>
  <si>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</si>
  <si>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</si>
  <si>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</si>
  <si>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</si>
  <si>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</si>
  <si>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</si>
  <si>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</si>
  <si>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</si>
  <si>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</si>
  <si>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</si>
  <si>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</si>
  <si>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</si>
  <si>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</si>
  <si>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</si>
  <si>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</si>
  <si>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</si>
  <si>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</si>
  <si>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</si>
  <si>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</si>
  <si>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</si>
  <si>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</si>
  <si>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</si>
  <si>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</si>
  <si>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</si>
  <si>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</si>
  <si>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</si>
  <si>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</si>
  <si>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</si>
  <si>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</si>
  <si>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</si>
  <si>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</si>
  <si>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</si>
  <si>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</si>
  <si>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</si>
  <si>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</si>
  <si>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</si>
  <si>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</si>
  <si>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</si>
  <si>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</si>
  <si>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</si>
  <si>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</si>
  <si>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</si>
  <si>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</si>
  <si>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</si>
  <si>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</si>
  <si>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</si>
  <si>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</si>
  <si>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</si>
  <si>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</si>
  <si>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</si>
  <si>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</si>
  <si>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</si>
  <si>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</si>
  <si>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</si>
  <si>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</si>
  <si>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</si>
  <si>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</si>
  <si>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</si>
  <si>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</si>
  <si>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</si>
  <si>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</si>
  <si>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</si>
  <si>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</si>
  <si>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</si>
  <si>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</si>
  <si>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</si>
  <si>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</si>
  <si>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</si>
  <si>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</si>
  <si>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</si>
  <si>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</si>
  <si>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</si>
  <si>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</si>
  <si>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</si>
  <si>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</si>
  <si>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</si>
  <si>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</si>
  <si>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</si>
  <si>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</si>
  <si>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</si>
  <si>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</si>
  <si>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</si>
  <si>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</si>
  <si>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</si>
  <si>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</si>
  <si>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</si>
  <si>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</si>
  <si>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</si>
  <si>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</si>
  <si>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</si>
  <si>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</si>
  <si>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</si>
  <si>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</si>
  <si>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</si>
  <si>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</si>
  <si>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</si>
  <si>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</si>
  <si>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</si>
  <si>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</si>
  <si>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</si>
  <si>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</si>
  <si>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</si>
  <si>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</si>
  <si>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</si>
  <si>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</si>
  <si>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</si>
  <si>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</si>
  <si>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</si>
  <si>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</si>
  <si>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</si>
  <si>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</si>
  <si>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</si>
  <si>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</si>
  <si>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</si>
  <si>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</si>
  <si>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</si>
  <si>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</si>
  <si>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</si>
  <si>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</si>
  <si>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</si>
  <si>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</si>
  <si>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</si>
  <si>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</si>
  <si>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</si>
  <si>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</si>
  <si>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</si>
  <si>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</si>
  <si>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</si>
  <si>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</si>
  <si>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</si>
  <si>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</si>
  <si>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</si>
  <si>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</si>
  <si>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</si>
  <si>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</si>
  <si>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</si>
  <si>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</si>
  <si>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</si>
  <si>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</si>
  <si>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</si>
  <si>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</si>
  <si>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</si>
  <si>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</si>
  <si>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</si>
  <si>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</si>
  <si>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</si>
  <si>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</si>
  <si>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</si>
  <si>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</si>
  <si>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</si>
  <si>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</si>
  <si>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</si>
  <si>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</si>
  <si>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</si>
  <si>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</si>
  <si>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</si>
  <si>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</si>
  <si>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</si>
  <si>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</si>
  <si>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</si>
  <si>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</si>
  <si>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</si>
  <si>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</si>
  <si>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</si>
  <si>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</si>
  <si>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</si>
  <si>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</si>
  <si>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</si>
  <si>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</si>
  <si>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</si>
  <si>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</si>
  <si>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</si>
  <si>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</si>
  <si>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</si>
  <si>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</si>
  <si>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</si>
  <si>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</si>
  <si>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</si>
  <si>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</si>
  <si>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</si>
  <si>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</si>
  <si>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</si>
  <si>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</si>
  <si>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</si>
  <si>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</si>
  <si>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</si>
  <si>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</si>
  <si>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</si>
  <si>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</si>
  <si>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</si>
  <si>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</si>
  <si>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</si>
  <si>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</si>
  <si>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</si>
  <si>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</si>
  <si>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</si>
  <si>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</si>
  <si>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</si>
  <si>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</si>
  <si>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</si>
  <si>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</si>
  <si>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</si>
  <si>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</si>
  <si>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</si>
  <si>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</si>
  <si>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</si>
  <si>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</si>
  <si>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</si>
  <si>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</si>
  <si>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</si>
  <si>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</si>
  <si>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</si>
  <si>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</si>
  <si>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</si>
  <si>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</si>
  <si>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</si>
  <si>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</si>
  <si>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</si>
  <si>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</si>
  <si>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</si>
  <si>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</si>
  <si>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</si>
  <si>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</si>
  <si>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</si>
  <si>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</si>
  <si>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</si>
  <si>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</si>
  <si>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</si>
  <si>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</si>
  <si>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</si>
  <si>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</si>
  <si>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</si>
  <si>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</si>
  <si>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</si>
  <si>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</si>
  <si>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</si>
  <si>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</si>
  <si>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</si>
  <si>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</si>
  <si>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</si>
  <si>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</si>
  <si>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</si>
  <si>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</si>
  <si>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</si>
  <si>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</si>
  <si>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</si>
  <si>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</si>
  <si>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</si>
  <si>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</si>
  <si>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</si>
  <si>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</si>
  <si>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</si>
  <si>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</si>
  <si>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</si>
  <si>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</si>
  <si>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</si>
  <si>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</si>
  <si>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</si>
  <si>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</si>
  <si>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</si>
  <si>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</si>
  <si>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</si>
  <si>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</si>
  <si>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</si>
  <si>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</si>
  <si>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</si>
  <si>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</si>
  <si>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</si>
  <si>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</si>
  <si>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</si>
  <si>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</si>
  <si>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</si>
  <si>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</si>
  <si>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</si>
  <si>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</si>
  <si>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</si>
  <si>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</si>
  <si>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</si>
  <si>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</si>
  <si>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</si>
  <si>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</si>
  <si>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</si>
  <si>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</si>
  <si>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</si>
  <si>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</si>
  <si>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</si>
  <si>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</si>
  <si>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</si>
  <si>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</si>
  <si>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</si>
  <si>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</si>
  <si>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</si>
  <si>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</si>
  <si>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</si>
  <si>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</si>
  <si>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</si>
  <si>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</si>
  <si>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</si>
  <si>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</si>
  <si>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</si>
  <si>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</si>
  <si>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</si>
  <si>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</si>
  <si>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</si>
  <si>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</si>
  <si>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</si>
  <si>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</si>
  <si>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</si>
  <si>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</si>
  <si>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</si>
  <si>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</si>
  <si>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</si>
  <si>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</si>
  <si>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</si>
  <si>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</si>
  <si>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</si>
  <si>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</si>
  <si>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</si>
  <si>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</si>
  <si>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</si>
  <si>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</si>
  <si>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</si>
  <si>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</si>
  <si>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</si>
  <si>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</si>
  <si>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</si>
  <si>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</si>
  <si>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</si>
  <si>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</si>
  <si>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</si>
  <si>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</si>
  <si>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</si>
  <si>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</si>
  <si>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</si>
  <si>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</si>
  <si>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</si>
  <si>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</si>
  <si>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</si>
  <si>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</si>
  <si>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</si>
  <si>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</si>
  <si>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</si>
  <si>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</si>
  <si>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</si>
  <si>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</si>
  <si>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</si>
  <si>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</si>
  <si>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</si>
  <si>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</si>
  <si>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</si>
  <si>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</si>
  <si>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</si>
  <si>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</si>
  <si>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</si>
  <si>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</si>
  <si>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</si>
  <si>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</si>
  <si>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</si>
  <si>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</si>
  <si>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</si>
  <si>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</si>
  <si>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</si>
  <si>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</si>
  <si>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</si>
  <si>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</si>
  <si>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</si>
  <si>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</si>
  <si>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</si>
  <si>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</si>
  <si>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</si>
  <si>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</si>
  <si>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</si>
  <si>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</si>
  <si>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</si>
  <si>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</si>
  <si>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</si>
  <si>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</si>
  <si>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</si>
  <si>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</si>
  <si>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</si>
  <si>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</si>
  <si>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</si>
  <si>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</si>
  <si>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</si>
  <si>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</si>
  <si>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</si>
  <si>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</si>
  <si>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</si>
  <si>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</si>
  <si>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</si>
  <si>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</si>
  <si>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</si>
  <si>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</si>
  <si>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</si>
  <si>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</si>
  <si>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</si>
  <si>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</si>
  <si>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</si>
  <si>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</si>
  <si>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</si>
  <si>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</si>
  <si>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</si>
  <si>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</si>
  <si>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</si>
  <si>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</si>
  <si>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</si>
  <si>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</si>
  <si>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</si>
  <si>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</si>
  <si>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</si>
  <si>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</si>
  <si>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</si>
  <si>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</si>
  <si>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</si>
  <si>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</si>
  <si>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</si>
  <si>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</si>
  <si>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</si>
  <si>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</si>
  <si>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</si>
  <si>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</si>
  <si>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</si>
  <si>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</si>
  <si>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</si>
  <si>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</si>
  <si>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</si>
  <si>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</si>
  <si>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</si>
  <si>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</si>
  <si>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</si>
  <si>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</si>
  <si>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</si>
  <si>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</si>
  <si>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</si>
  <si>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</si>
  <si>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</si>
  <si>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</si>
  <si>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</si>
  <si>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</si>
  <si>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</si>
  <si>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</si>
  <si>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</si>
  <si>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</si>
  <si>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</si>
  <si>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</si>
  <si>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</si>
  <si>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</si>
  <si>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</si>
  <si>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</si>
  <si>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</si>
  <si>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</si>
  <si>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</si>
  <si>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</si>
  <si>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</si>
  <si>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</si>
  <si>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</si>
  <si>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</si>
  <si>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</si>
  <si>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</si>
  <si>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</si>
  <si>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</si>
  <si>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</si>
  <si>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</si>
  <si>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</si>
  <si>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</si>
  <si>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</si>
  <si>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</si>
  <si>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</si>
  <si>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</si>
  <si>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</si>
  <si>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</si>
  <si>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</si>
  <si>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</si>
  <si>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</si>
  <si>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</si>
  <si>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</si>
  <si>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</si>
  <si>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</si>
  <si>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</si>
  <si>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</si>
  <si>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</si>
  <si>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</si>
  <si>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</si>
  <si>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</si>
  <si>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</si>
  <si>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</si>
  <si>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</si>
  <si>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</si>
  <si>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</si>
  <si>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</si>
  <si>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</si>
  <si>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</si>
  <si>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</si>
  <si>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</si>
  <si>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</si>
  <si>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</si>
  <si>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</si>
  <si>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</si>
  <si>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</si>
  <si>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</si>
  <si>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</si>
  <si>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</si>
  <si>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</si>
  <si>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</si>
  <si>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</si>
  <si>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</si>
  <si>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</si>
  <si>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</si>
  <si>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</si>
  <si>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</si>
  <si>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</si>
  <si>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</si>
  <si>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</si>
  <si>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</si>
  <si>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</si>
  <si>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</si>
  <si>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</si>
  <si>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</si>
  <si>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</si>
  <si>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</si>
  <si>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</si>
  <si>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</si>
  <si>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</si>
  <si>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</si>
  <si>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</si>
  <si>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</si>
  <si>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</si>
  <si>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</si>
  <si>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</si>
  <si>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</si>
  <si>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</si>
  <si>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</si>
  <si>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</si>
  <si>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</si>
  <si>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</si>
  <si>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</si>
  <si>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</si>
  <si>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</si>
  <si>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</si>
  <si>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</si>
  <si>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</si>
  <si>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</si>
  <si>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</si>
  <si>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</si>
  <si>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</si>
  <si>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</si>
  <si>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</si>
  <si>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</si>
  <si>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</si>
  <si>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</si>
  <si>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</si>
  <si>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</si>
  <si>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</si>
  <si>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</si>
  <si>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</si>
  <si>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</si>
  <si>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</si>
  <si>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</si>
  <si>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</si>
  <si>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</si>
  <si>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</si>
  <si>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</si>
  <si>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</si>
  <si>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</si>
  <si>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</si>
  <si>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</si>
  <si>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</si>
  <si>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</si>
  <si>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</si>
  <si>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</si>
  <si>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</si>
  <si>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</si>
  <si>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</si>
  <si>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</si>
  <si>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</si>
  <si>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</si>
  <si>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</si>
  <si>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</si>
  <si>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</si>
  <si>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</si>
  <si>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</si>
  <si>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</si>
  <si>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</si>
  <si>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</si>
  <si>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</si>
  <si>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</si>
  <si>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</si>
  <si>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</si>
  <si>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</si>
  <si>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</si>
  <si>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</si>
  <si>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</si>
  <si>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</si>
  <si>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</si>
  <si>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</si>
  <si>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</si>
  <si>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</si>
  <si>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</si>
  <si>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</si>
  <si>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</si>
  <si>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</si>
  <si>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</si>
  <si>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</si>
  <si>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</si>
  <si>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</si>
  <si>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</si>
  <si>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</si>
  <si>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</si>
  <si>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</si>
  <si>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</si>
  <si>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</si>
  <si>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</si>
  <si>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</si>
  <si>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</si>
  <si>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</si>
  <si>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</si>
  <si>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</si>
  <si>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</si>
  <si>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</si>
  <si>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</si>
  <si>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</si>
  <si>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</si>
  <si>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</si>
  <si>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</si>
  <si>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</si>
  <si>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</si>
  <si>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</si>
  <si>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</si>
  <si>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</si>
  <si>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</si>
  <si>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</si>
  <si>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</si>
  <si>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</si>
  <si>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</si>
  <si>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</si>
  <si>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</si>
  <si>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</si>
  <si>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</si>
  <si>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</si>
  <si>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</si>
  <si>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</si>
  <si>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</si>
  <si>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</si>
  <si>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</si>
  <si>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</si>
  <si>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</si>
  <si>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</si>
  <si>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</si>
  <si>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</si>
  <si>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</si>
  <si>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</si>
  <si>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</si>
  <si>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</si>
  <si>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</si>
  <si>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</si>
  <si>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</si>
  <si>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</si>
  <si>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</si>
  <si>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</si>
  <si>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</si>
  <si>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</si>
  <si>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</si>
  <si>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</si>
  <si>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</si>
  <si>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</si>
  <si>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</si>
  <si>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</si>
  <si>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</si>
  <si>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</si>
  <si>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</si>
  <si>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</si>
  <si>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</si>
  <si>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</si>
  <si>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</si>
  <si>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</si>
  <si>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</si>
  <si>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</si>
  <si>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</si>
  <si>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</si>
  <si>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</si>
  <si>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</si>
  <si>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</si>
  <si>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</si>
  <si>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</si>
  <si>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</si>
  <si>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</si>
  <si>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</si>
  <si>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</si>
  <si>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</si>
  <si>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</si>
  <si>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</si>
  <si>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</si>
  <si>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</si>
  <si>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</si>
  <si>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</si>
  <si>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</si>
  <si>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</si>
  <si>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</si>
  <si>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</si>
  <si>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</si>
  <si>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</si>
  <si>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</si>
  <si>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</si>
  <si>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</si>
  <si>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</si>
  <si>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</si>
  <si>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</si>
  <si>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</si>
  <si>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</si>
  <si>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</si>
  <si>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</si>
  <si>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</si>
  <si>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</si>
  <si>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</si>
  <si>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</si>
  <si>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</si>
  <si>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</si>
  <si>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</si>
  <si>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</si>
  <si>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</si>
  <si>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</si>
  <si>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</si>
  <si>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</si>
  <si>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</si>
  <si>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</si>
  <si>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</si>
  <si>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</si>
  <si>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</si>
  <si>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</si>
  <si>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</si>
  <si>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</si>
  <si>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</si>
  <si>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</si>
  <si>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</si>
  <si>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</si>
  <si>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</si>
  <si>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</si>
  <si>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</si>
  <si>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</si>
  <si>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</si>
  <si>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</si>
  <si>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</si>
  <si>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</si>
  <si>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</si>
  <si>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</si>
  <si>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</si>
  <si>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</si>
  <si>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</si>
  <si>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</si>
  <si>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</si>
  <si>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</si>
  <si>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</si>
  <si>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</si>
  <si>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</si>
  <si>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</si>
  <si>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</si>
  <si>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</si>
  <si>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</si>
  <si>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</si>
  <si>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</si>
  <si>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</si>
  <si>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</si>
  <si>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</si>
  <si>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</si>
  <si>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</si>
  <si>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</si>
  <si>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</si>
  <si>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</si>
  <si>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</si>
  <si>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</si>
  <si>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</si>
  <si>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</si>
  <si>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</si>
  <si>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</si>
  <si>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</si>
  <si>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</si>
  <si>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</si>
  <si>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</si>
  <si>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</si>
  <si>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</si>
  <si>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</si>
  <si>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</si>
  <si>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</si>
  <si>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</si>
  <si>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</si>
  <si>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</si>
  <si>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</si>
  <si>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</si>
  <si>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</si>
  <si>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</si>
  <si>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</si>
  <si>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</si>
  <si>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</si>
  <si>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</si>
  <si>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</si>
  <si>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</si>
  <si>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</si>
  <si>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</si>
  <si>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</si>
  <si>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</si>
  <si>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</si>
  <si>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</si>
  <si>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</si>
  <si>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</si>
  <si>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</si>
  <si>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</si>
  <si>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</si>
  <si>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</si>
  <si>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</si>
  <si>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</si>
  <si>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</si>
  <si>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</si>
  <si>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</si>
  <si>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</si>
  <si>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</si>
  <si>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</si>
  <si>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</si>
  <si>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</si>
  <si>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</si>
  <si>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</si>
  <si>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</si>
  <si>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</si>
  <si>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</si>
  <si>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</si>
  <si>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</si>
  <si>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</si>
  <si>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</si>
  <si>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</si>
  <si>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</si>
  <si>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</si>
  <si>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</si>
  <si>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</si>
  <si>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</si>
  <si>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</si>
  <si>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</si>
  <si>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</si>
  <si>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</si>
  <si>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</si>
  <si>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</si>
  <si>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</si>
  <si>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</si>
  <si>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</si>
  <si>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</si>
  <si>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</si>
  <si>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</si>
  <si>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</si>
  <si>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</si>
  <si>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</si>
  <si>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</si>
  <si>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</si>
  <si>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</si>
  <si>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</si>
  <si>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</si>
  <si>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</si>
  <si>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</si>
  <si>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</si>
  <si>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</si>
  <si>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</si>
  <si>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</si>
  <si>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</si>
  <si>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</si>
  <si>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</si>
  <si>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</si>
  <si>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</si>
  <si>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</si>
  <si>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</si>
  <si>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</si>
  <si>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</si>
  <si>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</si>
  <si>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</si>
  <si>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</si>
  <si>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</si>
  <si>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</si>
  <si>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</si>
  <si>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</si>
  <si>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</si>
  <si>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</si>
  <si>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</si>
  <si>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</si>
  <si>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</si>
  <si>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</si>
  <si>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</si>
  <si>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</si>
  <si>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</si>
  <si>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</si>
  <si>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</si>
  <si>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</si>
  <si>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</si>
  <si>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</si>
  <si>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</si>
  <si>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</si>
  <si>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</si>
  <si>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</si>
  <si>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</si>
  <si>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</si>
  <si>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</si>
  <si>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</si>
  <si>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</si>
  <si>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</si>
  <si>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</si>
  <si>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</si>
  <si>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</si>
  <si>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</si>
  <si>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</si>
  <si>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</si>
  <si>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</si>
  <si>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</si>
  <si>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</si>
  <si>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</si>
  <si>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</si>
  <si>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</si>
  <si>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</si>
  <si>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</si>
  <si>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</si>
  <si>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</si>
  <si>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</si>
  <si>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</si>
  <si>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</si>
  <si>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</si>
  <si>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</si>
  <si>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</si>
  <si>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</si>
  <si>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</si>
  <si>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</si>
  <si>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</si>
  <si>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</si>
  <si>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</si>
  <si>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</si>
  <si>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</si>
  <si>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</si>
  <si>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</si>
  <si>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</si>
  <si>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</si>
  <si>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</si>
  <si>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</si>
  <si>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</si>
  <si>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</si>
  <si>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</si>
  <si>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</si>
  <si>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</si>
  <si>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</si>
  <si>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</si>
  <si>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</si>
  <si>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</si>
  <si>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</si>
  <si>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</si>
  <si>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</si>
  <si>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</si>
  <si>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</si>
  <si>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</si>
  <si>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</si>
  <si>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</si>
  <si>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</si>
  <si>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</si>
  <si>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</si>
  <si>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</si>
  <si>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</si>
  <si>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</si>
  <si>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</si>
  <si>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</si>
  <si>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</si>
  <si>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</si>
  <si>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</si>
  <si>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</si>
  <si>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</si>
  <si>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</si>
  <si>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</si>
  <si>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</si>
  <si>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</si>
  <si>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</si>
  <si>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</si>
  <si>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</si>
  <si>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</si>
  <si>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</si>
  <si>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</si>
  <si>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</si>
  <si>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</si>
  <si>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</si>
  <si>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</si>
  <si>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</si>
  <si>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</si>
  <si>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</si>
  <si>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</si>
  <si>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</si>
  <si>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</si>
  <si>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</si>
  <si>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</si>
  <si>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</si>
  <si>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</si>
  <si>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</si>
  <si>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</si>
  <si>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</si>
  <si>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</si>
  <si>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</si>
  <si>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</si>
  <si>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</si>
  <si>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</si>
  <si>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</si>
  <si>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</si>
  <si>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</si>
  <si>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</si>
  <si>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</si>
  <si>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</si>
  <si>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</si>
  <si>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</si>
  <si>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</si>
  <si>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</si>
  <si>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</si>
  <si>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</si>
  <si>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</si>
  <si>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</si>
  <si>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</si>
  <si>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</si>
  <si>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</si>
  <si>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</si>
  <si>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</si>
  <si>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</si>
  <si>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</si>
  <si>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</si>
  <si>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</si>
  <si>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</si>
  <si>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</si>
  <si>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</si>
  <si>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</si>
  <si>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</si>
  <si>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</si>
  <si>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</si>
  <si>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</si>
  <si>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</si>
  <si>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</si>
  <si>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</si>
  <si>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</si>
  <si>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</si>
  <si>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</si>
  <si>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</si>
  <si>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</si>
  <si>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</si>
  <si>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</si>
  <si>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</si>
  <si>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</si>
  <si>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</si>
  <si>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</si>
  <si>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</si>
  <si>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</si>
  <si>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</si>
  <si>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</si>
  <si>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</si>
  <si>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</si>
  <si>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</si>
  <si>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</si>
  <si>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</si>
  <si>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</si>
  <si>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</si>
  <si>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</si>
  <si>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</si>
  <si>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</si>
  <si>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</si>
  <si>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</si>
  <si>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</si>
  <si>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</si>
  <si>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</si>
  <si>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</si>
  <si>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</si>
  <si>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</si>
  <si>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</si>
  <si>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</si>
  <si>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</si>
  <si>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</si>
  <si>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</si>
  <si>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</si>
  <si>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</si>
  <si>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</si>
  <si>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</si>
  <si>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</si>
  <si>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</si>
  <si>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</si>
  <si>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</si>
  <si>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</si>
  <si>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</si>
  <si>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</si>
  <si>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</si>
  <si>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</si>
  <si>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</si>
  <si>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</si>
  <si>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</si>
  <si>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</si>
  <si>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</si>
  <si>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</si>
  <si>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</si>
  <si>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</si>
  <si>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</si>
  <si>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</si>
  <si>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</si>
  <si>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</si>
  <si>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</si>
  <si>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</si>
  <si>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</si>
  <si>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</si>
  <si>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</si>
  <si>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</si>
  <si>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</si>
  <si>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</si>
  <si>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</si>
  <si>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</si>
  <si>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</si>
  <si>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</si>
  <si>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</si>
  <si>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</si>
  <si>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</si>
  <si>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</si>
  <si>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</si>
  <si>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</si>
  <si>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</si>
  <si>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</si>
  <si>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</si>
  <si>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</si>
  <si>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</si>
  <si>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</si>
  <si>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</si>
  <si>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</si>
  <si>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</si>
  <si>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</si>
  <si>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</si>
  <si>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</si>
  <si>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</si>
  <si>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</si>
  <si>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</si>
  <si>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</si>
  <si>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</si>
  <si>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</si>
  <si>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</si>
  <si>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</si>
  <si>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</si>
  <si>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</si>
  <si>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</si>
  <si>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</si>
  <si>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</si>
  <si>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</si>
  <si>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</si>
  <si>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</si>
  <si>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</si>
  <si>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</si>
  <si>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</si>
  <si>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</si>
  <si>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</si>
  <si>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</si>
  <si>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</si>
  <si>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</si>
  <si>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</si>
  <si>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</si>
  <si>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</si>
  <si>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</si>
  <si>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</si>
  <si>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</si>
  <si>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</si>
  <si>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</si>
  <si>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</si>
  <si>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</si>
  <si>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</si>
  <si>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</si>
  <si>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</si>
  <si>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</si>
  <si>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</si>
  <si>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</si>
  <si>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</si>
  <si>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</si>
  <si>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</si>
  <si>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</si>
  <si>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</si>
  <si>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</si>
  <si>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</si>
  <si>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</si>
  <si>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</si>
  <si>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</si>
  <si>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</si>
  <si>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</si>
  <si>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</si>
  <si>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</si>
  <si>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</si>
  <si>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</si>
  <si>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</si>
  <si>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</si>
  <si>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</si>
  <si>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</si>
  <si>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</si>
  <si>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</si>
  <si>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</si>
  <si>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</si>
  <si>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</si>
  <si>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</si>
  <si>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</si>
  <si>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</si>
  <si>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</si>
  <si>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</si>
  <si>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</si>
  <si>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</si>
  <si>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</si>
  <si>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</si>
  <si>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</si>
  <si>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</si>
  <si>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</si>
  <si>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</si>
  <si>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</si>
  <si>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</si>
  <si>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</si>
  <si>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</si>
  <si>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</si>
  <si>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</si>
  <si>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</si>
  <si>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</si>
  <si>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</si>
  <si>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</si>
  <si>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</si>
  <si>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</si>
  <si>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</si>
  <si>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</si>
  <si>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</si>
  <si>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</si>
  <si>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</si>
  <si>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</si>
  <si>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</si>
  <si>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</si>
  <si>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</si>
  <si>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</si>
  <si>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</si>
  <si>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</si>
  <si>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</si>
  <si>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</si>
  <si>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</si>
  <si>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</si>
  <si>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</si>
  <si>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</si>
  <si>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</si>
  <si>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</si>
  <si>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</si>
  <si>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</si>
  <si>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</si>
  <si>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</si>
  <si>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</si>
  <si>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</si>
  <si>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</si>
  <si>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</si>
  <si>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</si>
  <si>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</si>
  <si>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</si>
  <si>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</si>
  <si>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</si>
  <si>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</si>
  <si>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</si>
  <si>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</si>
  <si>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</si>
  <si>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</si>
  <si>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</si>
  <si>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</si>
  <si>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</si>
  <si>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</si>
  <si>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</si>
  <si>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</si>
  <si>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</si>
  <si>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</si>
  <si>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</si>
  <si>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</si>
  <si>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</si>
  <si>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</si>
  <si>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</si>
  <si>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</si>
  <si>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</si>
  <si>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</si>
  <si>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</si>
  <si>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</si>
  <si>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</si>
  <si>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</si>
  <si>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</si>
  <si>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</si>
  <si>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</si>
  <si>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</si>
  <si>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</si>
  <si>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</si>
  <si>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</si>
  <si>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</si>
  <si>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</si>
  <si>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</si>
  <si>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</si>
  <si>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</si>
  <si>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</si>
  <si>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</si>
  <si>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</si>
  <si>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</si>
  <si>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</si>
  <si>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</si>
  <si>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</si>
  <si>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</si>
  <si>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</si>
  <si>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</si>
  <si>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</si>
  <si>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</si>
  <si>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</si>
  <si>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</si>
  <si>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</si>
  <si>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</si>
  <si>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</si>
  <si>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</si>
  <si>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</si>
  <si>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</si>
  <si>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</si>
  <si>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</si>
  <si>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</si>
  <si>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</si>
  <si>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</si>
  <si>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</si>
  <si>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</si>
  <si>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</si>
  <si>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</si>
  <si>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</si>
  <si>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</si>
  <si>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</si>
  <si>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</si>
  <si>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</si>
  <si>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</si>
  <si>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</si>
  <si>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</si>
  <si>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</si>
  <si>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</si>
  <si>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</si>
  <si>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</si>
  <si>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</si>
  <si>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</si>
  <si>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</si>
  <si>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</si>
  <si>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</si>
  <si>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</si>
  <si>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</si>
  <si>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</si>
  <si>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</si>
  <si>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</si>
  <si>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</si>
  <si>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</si>
  <si>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</si>
  <si>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</si>
  <si>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</si>
  <si>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</si>
  <si>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</si>
  <si>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</si>
  <si>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</si>
  <si>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</si>
  <si>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</si>
  <si>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</si>
  <si>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</si>
  <si>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</si>
  <si>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</si>
  <si>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</si>
  <si>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</si>
  <si>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</si>
  <si>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</si>
  <si>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</si>
  <si>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</si>
  <si>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</si>
  <si>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</si>
  <si>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</si>
  <si>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</si>
  <si>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</si>
  <si>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</si>
  <si>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</si>
  <si>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</si>
  <si>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</si>
  <si>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</si>
  <si>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</si>
  <si>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</si>
  <si>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</si>
  <si>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</si>
  <si>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</si>
  <si>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</si>
  <si>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</si>
  <si>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</si>
  <si>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</si>
  <si>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</si>
  <si>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</si>
  <si>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</si>
  <si>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</si>
  <si>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</si>
  <si>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</si>
  <si>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</si>
  <si>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</si>
  <si>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</si>
  <si>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</si>
  <si>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</si>
  <si>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</si>
  <si>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</si>
  <si>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</si>
  <si>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</si>
  <si>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</si>
  <si>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</si>
  <si>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</si>
  <si>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</si>
  <si>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</si>
  <si>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</si>
  <si>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</si>
  <si>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</si>
  <si>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</si>
  <si>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</si>
  <si>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</si>
  <si>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</si>
  <si>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</si>
  <si>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</si>
  <si>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</si>
  <si>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</si>
  <si>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</si>
  <si>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</si>
  <si>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</si>
  <si>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</si>
  <si>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</si>
  <si>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</si>
  <si>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</si>
  <si>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</si>
  <si>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</si>
  <si>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</si>
  <si>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</si>
  <si>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</si>
  <si>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</si>
  <si>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</si>
  <si>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</si>
  <si>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</si>
  <si>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</si>
  <si>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</si>
  <si>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</si>
  <si>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</si>
  <si>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</si>
  <si>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</si>
  <si>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</si>
  <si>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</si>
  <si>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</si>
  <si>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</si>
  <si>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</si>
  <si>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</si>
  <si>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</si>
  <si>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</si>
  <si>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</si>
  <si>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</si>
  <si>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</si>
  <si>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</si>
  <si>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</si>
  <si>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</si>
  <si>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</si>
  <si>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</si>
  <si>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</si>
  <si>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</si>
  <si>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</si>
  <si>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</si>
  <si>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</si>
  <si>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</si>
  <si>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</si>
  <si>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</si>
  <si>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</si>
  <si>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</si>
  <si>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</si>
  <si>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</si>
  <si>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</si>
  <si>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</si>
  <si>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</si>
  <si>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</si>
  <si>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</si>
  <si>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</si>
  <si>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</si>
  <si>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</si>
  <si>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</si>
  <si>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</si>
  <si>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</si>
  <si>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</si>
  <si>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</si>
  <si>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</si>
  <si>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</si>
  <si>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</si>
  <si>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</si>
  <si>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</si>
  <si>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</si>
  <si>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</si>
  <si>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</si>
  <si>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</si>
  <si>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</si>
  <si>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</si>
  <si>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</si>
  <si>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</si>
  <si>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</si>
  <si>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</si>
  <si>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</si>
  <si>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</si>
  <si>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</si>
  <si>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</si>
  <si>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</si>
  <si>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</si>
  <si>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</si>
  <si>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</si>
  <si>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</si>
  <si>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</si>
  <si>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</si>
  <si>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</si>
  <si>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</si>
  <si>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</si>
  <si>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</si>
  <si>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</si>
  <si>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</si>
  <si>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</si>
  <si>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</si>
  <si>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</si>
  <si>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</si>
  <si>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</si>
  <si>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</si>
  <si>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</si>
  <si>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</si>
  <si>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</si>
  <si>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</si>
  <si>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</si>
  <si>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</si>
  <si>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</si>
  <si>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</si>
  <si>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</si>
  <si>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</si>
  <si>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</si>
  <si>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</si>
  <si>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</si>
  <si>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</si>
  <si>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</si>
  <si>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</si>
  <si>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</si>
  <si>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</si>
  <si>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</si>
  <si>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</si>
  <si>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</si>
  <si>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</si>
  <si>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</si>
  <si>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</si>
  <si>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</si>
  <si>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</si>
  <si>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</si>
  <si>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</si>
  <si>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</si>
  <si>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</si>
  <si>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</si>
  <si>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</si>
  <si>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</si>
  <si>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</si>
  <si>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</si>
  <si>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</si>
  <si>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</si>
  <si>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</si>
  <si>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</si>
  <si>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</si>
  <si>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</si>
  <si>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</si>
  <si>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</si>
  <si>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</si>
  <si>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</si>
  <si>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</si>
  <si>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</si>
  <si>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</si>
  <si>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</si>
  <si>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</si>
  <si>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</si>
  <si>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</si>
  <si>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</si>
  <si>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</si>
  <si>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</si>
  <si>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</si>
  <si>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</si>
  <si>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</si>
  <si>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</si>
  <si>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</si>
  <si>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</si>
  <si>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</si>
  <si>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</si>
  <si>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</si>
  <si>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</si>
  <si>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</si>
  <si>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</si>
  <si>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</si>
  <si>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</si>
  <si>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</si>
  <si>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</si>
  <si>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</si>
  <si>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</si>
  <si>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</si>
  <si>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</si>
  <si>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</si>
  <si>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</si>
  <si>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</si>
  <si>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</si>
  <si>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</si>
  <si>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</si>
  <si>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</si>
  <si>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</si>
  <si>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</si>
  <si>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</si>
  <si>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</si>
  <si>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</si>
  <si>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</si>
  <si>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</si>
  <si>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</si>
  <si>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</si>
  <si>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</si>
  <si>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</si>
  <si>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</si>
  <si>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</si>
  <si>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</si>
  <si>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</si>
  <si>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</si>
  <si>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</si>
  <si>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</si>
  <si>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</si>
  <si>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</si>
  <si>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</si>
  <si>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</si>
  <si>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</si>
  <si>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</si>
  <si>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</si>
  <si>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</si>
  <si>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</si>
  <si>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</si>
  <si>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</si>
  <si>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</si>
  <si>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</si>
  <si>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</si>
  <si>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</si>
  <si>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</si>
  <si>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</si>
  <si>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</si>
  <si>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</si>
  <si>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</si>
  <si>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</si>
  <si>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</si>
  <si>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</si>
  <si>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</si>
  <si>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</si>
  <si>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</si>
  <si>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</si>
  <si>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</si>
  <si>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</si>
  <si>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</si>
  <si>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</si>
  <si>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</si>
  <si>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</si>
  <si>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</si>
  <si>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</si>
  <si>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</si>
  <si>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</si>
  <si>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</si>
  <si>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</si>
  <si>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</si>
  <si>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</si>
  <si>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</si>
  <si>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</si>
  <si>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</si>
  <si>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</si>
  <si>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</si>
  <si>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</si>
  <si>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</si>
  <si>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</si>
  <si>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</si>
  <si>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</si>
  <si>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</si>
  <si>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</si>
  <si>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</si>
  <si>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</si>
  <si>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</si>
  <si>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</si>
  <si>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</si>
  <si>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</si>
  <si>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</si>
  <si>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</si>
  <si>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</si>
  <si>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</si>
  <si>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</si>
  <si>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</si>
  <si>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</si>
  <si>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</si>
  <si>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</si>
  <si>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</si>
  <si>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</si>
  <si>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</si>
  <si>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</si>
  <si>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</si>
  <si>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</si>
  <si>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</si>
  <si>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</si>
  <si>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</si>
  <si>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</si>
  <si>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</si>
  <si>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</si>
  <si>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</si>
  <si>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</si>
  <si>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</si>
  <si>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</si>
  <si>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</si>
  <si>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</si>
  <si>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</si>
  <si>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</si>
  <si>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</si>
  <si>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</si>
  <si>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</si>
  <si>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</si>
  <si>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</si>
  <si>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</si>
  <si>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</si>
  <si>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</si>
  <si>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</si>
  <si>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</si>
  <si>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</si>
  <si>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</si>
  <si>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</si>
  <si>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</si>
  <si>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</si>
  <si>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</si>
  <si>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</si>
  <si>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</si>
  <si>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</si>
  <si>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</si>
  <si>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</si>
  <si>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</si>
  <si>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</si>
  <si>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</si>
  <si>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</si>
  <si>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</si>
  <si>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</si>
  <si>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</si>
  <si>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</si>
  <si>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</si>
  <si>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</si>
  <si>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</si>
  <si>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</si>
  <si>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</si>
  <si>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</si>
  <si>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</si>
  <si>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</si>
  <si>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</si>
  <si>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</si>
  <si>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</si>
  <si>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</si>
  <si>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</si>
  <si>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</si>
  <si>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</si>
  <si>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</si>
  <si>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</si>
  <si>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</si>
  <si>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</si>
  <si>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</si>
  <si>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</si>
  <si>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</si>
  <si>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</si>
  <si>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</si>
  <si>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</si>
  <si>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</si>
  <si>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</si>
  <si>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</si>
  <si>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</si>
  <si>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</si>
  <si>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</si>
  <si>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</si>
  <si>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</si>
  <si>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</si>
  <si>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</si>
  <si>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</si>
  <si>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</si>
  <si>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</si>
  <si>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</si>
  <si>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</si>
  <si>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</si>
  <si>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</si>
  <si>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</si>
  <si>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</si>
  <si>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</si>
  <si>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</si>
  <si>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</si>
  <si>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</si>
  <si>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</si>
  <si>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</si>
  <si>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</si>
  <si>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</si>
  <si>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</si>
  <si>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</si>
  <si>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</si>
  <si>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</si>
  <si>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</si>
  <si>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</si>
  <si>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</si>
  <si>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</si>
  <si>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</si>
  <si>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</si>
  <si>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</si>
  <si>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</si>
  <si>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</si>
  <si>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</si>
  <si>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</si>
  <si>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</si>
  <si>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</si>
  <si>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</si>
  <si>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</si>
  <si>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</si>
  <si>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</si>
  <si>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</si>
  <si>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</si>
  <si>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</si>
  <si>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</si>
  <si>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</si>
  <si>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</si>
  <si>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</si>
  <si>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</si>
  <si>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</si>
  <si>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</si>
  <si>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</si>
  <si>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</si>
  <si>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</si>
  <si>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</si>
  <si>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</si>
  <si>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</si>
  <si>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</si>
  <si>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</si>
  <si>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</si>
  <si>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</si>
  <si>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</si>
  <si>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</si>
  <si>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</si>
  <si>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</si>
  <si>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</si>
  <si>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</si>
  <si>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</si>
  <si>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</si>
  <si>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</si>
  <si>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</si>
  <si>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</si>
  <si>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</si>
  <si>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</si>
  <si>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</si>
  <si>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</si>
  <si>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</si>
  <si>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</si>
  <si>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</si>
  <si>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</si>
  <si>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</si>
  <si>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</si>
  <si>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</si>
  <si>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</si>
  <si>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</si>
  <si>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</si>
  <si>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</si>
  <si>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</si>
  <si>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</si>
  <si>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</si>
  <si>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</si>
  <si>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</si>
  <si>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</si>
  <si>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</si>
  <si>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</si>
  <si>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</si>
  <si>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</si>
  <si>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</si>
  <si>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</si>
  <si>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</si>
  <si>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</si>
  <si>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</si>
  <si>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</si>
  <si>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</si>
  <si>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</si>
  <si>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</si>
  <si>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</si>
  <si>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</si>
  <si>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</si>
  <si>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</si>
  <si>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</si>
  <si>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</si>
  <si>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</si>
  <si>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</si>
  <si>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</si>
  <si>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</si>
  <si>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</si>
  <si>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</si>
  <si>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</si>
  <si>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</si>
  <si>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</si>
  <si>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</si>
  <si>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</si>
  <si>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</si>
  <si>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</si>
  <si>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</si>
  <si>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</si>
  <si>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</si>
  <si>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</si>
  <si>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</si>
  <si>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</si>
  <si>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</si>
  <si>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</si>
  <si>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</si>
  <si>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</si>
  <si>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</si>
  <si>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</si>
  <si>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</si>
  <si>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</si>
  <si>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</si>
  <si>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</si>
  <si>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</si>
  <si>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</si>
  <si>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</si>
  <si>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</si>
  <si>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</si>
  <si>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</si>
  <si>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</si>
  <si>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</si>
  <si>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</si>
  <si>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</si>
  <si>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</si>
  <si>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</si>
  <si>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</si>
  <si>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</si>
  <si>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</si>
  <si>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</si>
  <si>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</si>
  <si>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</si>
  <si>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</si>
  <si>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</si>
  <si>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</si>
  <si>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</si>
  <si>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</si>
  <si>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</si>
  <si>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</si>
  <si>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</si>
  <si>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</si>
  <si>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</si>
  <si>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</si>
  <si>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</si>
  <si>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</si>
  <si>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</si>
  <si>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</si>
  <si>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</si>
  <si>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</si>
  <si>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</si>
  <si>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</si>
  <si>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</si>
  <si>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</si>
  <si>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</si>
  <si>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</si>
  <si>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</si>
  <si>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</si>
  <si>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</si>
  <si>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</si>
  <si>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</si>
  <si>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</si>
  <si>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</si>
  <si>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</si>
  <si>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</si>
  <si>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</si>
  <si>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</si>
  <si>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</si>
  <si>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</si>
  <si>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</si>
  <si>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</si>
  <si>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</si>
  <si>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</si>
  <si>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</si>
  <si>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</si>
  <si>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</si>
  <si>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</si>
  <si>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</si>
  <si>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</si>
  <si>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</si>
  <si>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</si>
  <si>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</si>
  <si>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</si>
  <si>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</si>
  <si>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</si>
  <si>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</si>
  <si>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</si>
  <si>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</si>
  <si>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</si>
  <si>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</si>
  <si>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</si>
  <si>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</si>
  <si>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</si>
  <si>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</si>
  <si>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</si>
  <si>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</si>
  <si>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</si>
  <si>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</si>
  <si>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</si>
  <si>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</si>
  <si>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</si>
  <si>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</si>
  <si>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</si>
  <si>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</si>
  <si>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</si>
  <si>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</si>
  <si>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</si>
  <si>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</si>
  <si>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</si>
  <si>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</si>
  <si>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</si>
  <si>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</si>
  <si>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</si>
  <si>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</si>
  <si>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</si>
  <si>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</si>
  <si>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</si>
  <si>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</si>
  <si>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</si>
  <si>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</si>
  <si>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</si>
  <si>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</si>
  <si>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</si>
  <si>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</si>
  <si>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</si>
  <si>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</si>
  <si>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</si>
  <si>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</si>
  <si>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</si>
  <si>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</si>
  <si>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</si>
  <si>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</si>
  <si>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</si>
  <si>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</si>
  <si>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</si>
  <si>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</si>
  <si>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</si>
  <si>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</si>
  <si>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</si>
  <si>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</si>
  <si>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</si>
  <si>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</si>
  <si>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</si>
  <si>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</si>
  <si>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</si>
  <si>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</si>
  <si>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</si>
  <si>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</si>
  <si>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</si>
  <si>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</si>
  <si>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</si>
  <si>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</si>
  <si>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</si>
  <si>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</si>
  <si>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</si>
  <si>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</si>
  <si>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</si>
  <si>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</si>
  <si>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</si>
  <si>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</si>
  <si>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</si>
  <si>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</si>
  <si>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</si>
  <si>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</si>
  <si>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</si>
  <si>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</si>
  <si>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</si>
  <si>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</si>
  <si>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</si>
  <si>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</si>
  <si>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</si>
  <si>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</si>
  <si>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</si>
  <si>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</si>
  <si>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</si>
  <si>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</si>
  <si>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</si>
  <si>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</si>
  <si>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</si>
  <si>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</si>
  <si>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</si>
  <si>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</si>
  <si>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</si>
  <si>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</si>
  <si>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</si>
  <si>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</si>
  <si>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</si>
  <si>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</si>
  <si>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</si>
  <si>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</si>
  <si>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</si>
  <si>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</si>
  <si>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</si>
  <si>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</si>
  <si>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</si>
  <si>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</si>
  <si>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</si>
  <si>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</si>
  <si>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</si>
  <si>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</si>
  <si>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</si>
  <si>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</si>
  <si>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</si>
  <si>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</si>
  <si>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</si>
  <si>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</si>
  <si>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</si>
  <si>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</si>
  <si>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</si>
  <si>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</si>
  <si>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</si>
  <si>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</si>
  <si>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</si>
  <si>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</si>
  <si>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</si>
  <si>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</si>
  <si>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</si>
  <si>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</si>
  <si>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</si>
  <si>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</si>
  <si>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</si>
  <si>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</si>
  <si>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</si>
  <si>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</si>
  <si>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</si>
  <si>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</si>
  <si>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</si>
  <si>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</si>
  <si>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</si>
  <si>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</si>
  <si>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</si>
  <si>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</si>
  <si>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</si>
  <si>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</si>
  <si>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</si>
  <si>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</si>
  <si>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</si>
  <si>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</si>
  <si>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</si>
  <si>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</si>
  <si>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</si>
  <si>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</si>
  <si>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</si>
  <si>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</si>
  <si>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</si>
  <si>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</si>
  <si>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</si>
  <si>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</si>
  <si>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</si>
  <si>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</si>
  <si>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</si>
  <si>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</si>
  <si>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</si>
  <si>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</si>
  <si>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</si>
  <si>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</si>
  <si>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</si>
  <si>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</si>
  <si>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</si>
  <si>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</si>
  <si>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</si>
  <si>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</si>
  <si>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</si>
  <si>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</si>
  <si>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</si>
  <si>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</si>
  <si>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</si>
  <si>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</si>
  <si>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</si>
  <si>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</si>
  <si>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</si>
  <si>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</si>
  <si>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</si>
  <si>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</si>
  <si>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</si>
  <si>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</si>
  <si>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</si>
  <si>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</si>
  <si>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</si>
  <si>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</si>
  <si>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</si>
  <si>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</si>
  <si>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</si>
  <si>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</si>
  <si>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</si>
  <si>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</si>
  <si>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</si>
  <si>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</si>
  <si>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</si>
  <si>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</si>
  <si>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</si>
  <si>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</si>
  <si>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</si>
  <si>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</si>
  <si>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</si>
  <si>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</si>
  <si>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</si>
  <si>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</si>
  <si>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</si>
  <si>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</si>
  <si>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</si>
  <si>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</si>
  <si>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</si>
  <si>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</si>
  <si>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</si>
  <si>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</si>
  <si>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</si>
  <si>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</si>
  <si>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</si>
  <si>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</si>
  <si>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</si>
  <si>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</si>
  <si>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</si>
  <si>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</si>
  <si>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</si>
  <si>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</si>
  <si>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</si>
  <si>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</si>
  <si>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</si>
  <si>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</si>
  <si>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</si>
  <si>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</si>
  <si>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</si>
  <si>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</si>
  <si>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</si>
  <si>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</si>
  <si>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</si>
  <si>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</si>
  <si>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</si>
  <si>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</si>
  <si>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</si>
  <si>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</si>
  <si>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</si>
  <si>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</si>
  <si>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</si>
  <si>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</si>
  <si>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</si>
  <si>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</si>
  <si>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</si>
  <si>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</si>
  <si>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</si>
  <si>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</si>
  <si>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</si>
  <si>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</si>
  <si>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</si>
  <si>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</si>
  <si>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</si>
  <si>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</si>
  <si>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</si>
  <si>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</si>
  <si>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</si>
  <si>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</si>
  <si>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</si>
  <si>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</si>
  <si>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</si>
  <si>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</si>
  <si>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</si>
  <si>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</si>
  <si>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</si>
  <si>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</si>
  <si>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</si>
  <si>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</si>
  <si>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</si>
  <si>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</si>
  <si>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</si>
  <si>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</si>
  <si>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</si>
  <si>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</si>
  <si>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</si>
  <si>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</si>
  <si>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</si>
  <si>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</si>
  <si>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</si>
  <si>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</si>
  <si>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</si>
  <si>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</si>
  <si>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</si>
  <si>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</si>
  <si>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</si>
  <si>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</si>
  <si>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</si>
  <si>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</si>
  <si>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</si>
  <si>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</si>
  <si>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</si>
  <si>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</si>
  <si>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</si>
  <si>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</si>
  <si>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</si>
  <si>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</si>
  <si>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</si>
  <si>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</si>
  <si>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</si>
  <si>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</si>
  <si>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</si>
  <si>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</si>
  <si>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</si>
  <si>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</si>
  <si>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</si>
  <si>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</si>
  <si>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</si>
  <si>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</si>
  <si>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</si>
  <si>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</si>
  <si>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</si>
  <si>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</si>
  <si>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</si>
  <si>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</si>
  <si>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</si>
  <si>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</si>
  <si>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</si>
  <si>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</si>
  <si>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</si>
  <si>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</si>
  <si>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</si>
  <si>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</si>
  <si>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</si>
  <si>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</si>
  <si>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</si>
  <si>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</si>
  <si>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</si>
  <si>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</si>
  <si>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</si>
  <si>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</si>
  <si>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</si>
  <si>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</si>
  <si>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</si>
  <si>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</si>
  <si>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</si>
  <si>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</si>
  <si>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</si>
  <si>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</si>
  <si>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</si>
  <si>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</si>
  <si>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</si>
  <si>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</si>
  <si>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</si>
  <si>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</si>
  <si>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</si>
  <si>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</si>
  <si>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</si>
  <si>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</si>
  <si>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</si>
  <si>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</si>
  <si>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</si>
  <si>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</si>
  <si>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</si>
  <si>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</si>
  <si>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</si>
  <si>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</si>
  <si>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</si>
  <si>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</si>
  <si>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</si>
  <si>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</si>
  <si>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</si>
  <si>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</si>
  <si>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</si>
  <si>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</si>
  <si>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</si>
  <si>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</si>
  <si>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</si>
  <si>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</si>
  <si>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</si>
  <si>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</si>
  <si>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</si>
  <si>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</si>
  <si>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</si>
  <si>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</si>
  <si>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</si>
  <si>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</si>
  <si>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</si>
  <si>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</si>
  <si>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</si>
  <si>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</si>
  <si>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</si>
  <si>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</si>
  <si>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</si>
  <si>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</si>
  <si>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</si>
  <si>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</si>
  <si>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</si>
  <si>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</si>
  <si>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</si>
  <si>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</si>
  <si>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</si>
  <si>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</si>
  <si>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</si>
  <si>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</si>
  <si>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</si>
  <si>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</si>
  <si>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</si>
  <si>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</si>
  <si>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</si>
  <si>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</si>
  <si>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</si>
  <si>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</si>
  <si>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</si>
  <si>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</si>
  <si>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</si>
  <si>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</si>
  <si>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</si>
  <si>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</si>
  <si>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</si>
  <si>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</si>
  <si>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</si>
  <si>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</si>
  <si>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</si>
  <si>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</si>
  <si>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</si>
  <si>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</si>
  <si>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</si>
  <si>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</si>
  <si>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</si>
  <si>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</si>
  <si>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</si>
  <si>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</si>
  <si>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</si>
  <si>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</si>
  <si>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</si>
  <si>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</si>
  <si>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</si>
  <si>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</si>
  <si>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</si>
  <si>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</si>
  <si>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</si>
  <si>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</si>
  <si>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</si>
  <si>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</si>
  <si>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</si>
  <si>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</si>
  <si>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</si>
  <si>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</si>
  <si>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</si>
  <si>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</si>
  <si>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</si>
  <si>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</si>
  <si>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</si>
  <si>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</si>
  <si>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</si>
  <si>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</si>
  <si>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</si>
  <si>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</si>
  <si>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</si>
  <si>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</si>
  <si>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</si>
  <si>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</si>
  <si>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</si>
  <si>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</si>
  <si>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</si>
  <si>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</si>
  <si>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</si>
  <si>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</si>
  <si>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</si>
  <si>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</si>
  <si>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</si>
  <si>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</si>
  <si>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</si>
  <si>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</si>
  <si>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</si>
  <si>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</si>
  <si>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</si>
  <si>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</si>
  <si>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</si>
  <si>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</si>
  <si>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</si>
  <si>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</si>
  <si>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</si>
  <si>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</si>
  <si>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</si>
  <si>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</si>
  <si>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</si>
  <si>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</si>
  <si>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</si>
  <si>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</si>
  <si>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</si>
  <si>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</si>
  <si>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</si>
  <si>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</si>
  <si>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</si>
  <si>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</si>
  <si>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</si>
  <si>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</si>
  <si>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</si>
  <si>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</si>
  <si>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</si>
  <si>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</si>
  <si>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</si>
  <si>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</si>
  <si>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</si>
  <si>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</si>
  <si>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</si>
  <si>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</si>
  <si>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</si>
  <si>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</si>
  <si>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</si>
  <si>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</si>
  <si>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</si>
  <si>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</si>
  <si>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</si>
  <si>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</si>
  <si>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</si>
  <si>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</si>
  <si>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</si>
  <si>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</si>
  <si>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</si>
  <si>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</si>
  <si>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</si>
  <si>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</si>
  <si>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</si>
  <si>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</si>
  <si>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</si>
  <si>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</si>
  <si>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</si>
  <si>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</si>
  <si>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</si>
  <si>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</si>
  <si>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</si>
  <si>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</si>
  <si>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</si>
  <si>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</si>
  <si>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</si>
  <si>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</si>
  <si>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</si>
  <si>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</si>
  <si>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</si>
  <si>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</si>
  <si>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</si>
  <si>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</si>
  <si>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</si>
  <si>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</si>
  <si>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</si>
  <si>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</si>
  <si>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</si>
  <si>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</si>
  <si>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</si>
  <si>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</si>
  <si>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</si>
  <si>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</si>
  <si>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</si>
  <si>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</si>
  <si>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</si>
  <si>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</si>
  <si>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</si>
  <si>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</si>
  <si>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</si>
  <si>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</si>
  <si>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</si>
  <si>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</si>
  <si>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</si>
  <si>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</si>
  <si>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</si>
  <si>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</si>
  <si>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</si>
  <si>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</si>
  <si>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</si>
  <si>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</si>
  <si>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</si>
  <si>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</si>
  <si>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</si>
  <si>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</si>
  <si>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</si>
  <si>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</si>
  <si>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</si>
  <si>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</si>
  <si>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</si>
  <si>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</si>
  <si>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</si>
  <si>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</si>
  <si>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</si>
  <si>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</si>
  <si>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</si>
  <si>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</si>
  <si>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</si>
  <si>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</si>
  <si>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</si>
  <si>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</si>
  <si>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</si>
  <si>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</si>
  <si>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</si>
  <si>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</si>
  <si>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</si>
  <si>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</si>
  <si>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</si>
  <si>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</si>
  <si>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</si>
  <si>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</si>
  <si>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</si>
  <si>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</si>
  <si>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</si>
  <si>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</si>
  <si>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</si>
  <si>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</si>
  <si>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</si>
  <si>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</si>
  <si>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</si>
  <si>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</si>
  <si>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</si>
  <si>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</si>
  <si>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</si>
  <si>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</si>
  <si>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</si>
  <si>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</si>
  <si>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</si>
  <si>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</si>
  <si>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</si>
  <si>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</si>
  <si>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</si>
  <si>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</si>
  <si>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</si>
  <si>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</si>
  <si>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</si>
  <si>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</si>
  <si>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</si>
  <si>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</si>
  <si>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</si>
  <si>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</si>
  <si>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</si>
  <si>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</si>
  <si>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</si>
  <si>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</si>
  <si>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</si>
  <si>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</si>
  <si>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</si>
  <si>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</si>
  <si>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</si>
  <si>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</si>
  <si>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</si>
  <si>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</si>
  <si>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</si>
  <si>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</si>
  <si>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</si>
  <si>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</si>
  <si>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</si>
  <si>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</si>
  <si>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</si>
  <si>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</si>
  <si>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</si>
  <si>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</si>
  <si>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</si>
  <si>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</si>
  <si>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</si>
  <si>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</si>
  <si>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</si>
  <si>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</si>
  <si>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</si>
  <si>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</si>
  <si>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</si>
  <si>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</si>
  <si>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</si>
  <si>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</si>
  <si>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</si>
  <si>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</si>
  <si>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</si>
  <si>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</si>
  <si>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</si>
  <si>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</si>
  <si>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</si>
  <si>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</si>
  <si>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</si>
  <si>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</si>
  <si>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</si>
  <si>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</si>
  <si>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</si>
  <si>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</si>
  <si>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</si>
  <si>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</si>
  <si>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</si>
  <si>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</si>
  <si>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</si>
  <si>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</si>
  <si>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</si>
  <si>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</si>
  <si>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</si>
  <si>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</si>
  <si>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</si>
  <si>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</si>
  <si>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</si>
  <si>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</si>
  <si>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</si>
  <si>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</si>
  <si>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</si>
  <si>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</si>
  <si>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</si>
  <si>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</si>
  <si>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</si>
  <si>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</si>
  <si>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</si>
  <si>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</si>
  <si>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</si>
  <si>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</si>
  <si>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</si>
  <si>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</si>
  <si>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</si>
  <si>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</si>
  <si>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</si>
  <si>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</si>
  <si>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</si>
  <si>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</si>
  <si>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</si>
  <si>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</si>
  <si>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</si>
  <si>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</si>
  <si>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</si>
  <si>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</si>
  <si>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</si>
  <si>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</si>
  <si>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</si>
  <si>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</si>
  <si>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</si>
  <si>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</si>
  <si>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</si>
  <si>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</si>
  <si>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</si>
  <si>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</si>
  <si>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</si>
  <si>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</si>
  <si>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</si>
  <si>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</si>
  <si>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</si>
  <si>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</si>
  <si>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</si>
  <si>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</si>
  <si>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</si>
  <si>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</si>
  <si>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</si>
  <si>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</si>
  <si>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</si>
  <si>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</si>
  <si>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</si>
  <si>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</si>
  <si>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</si>
  <si>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</si>
  <si>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</si>
  <si>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</si>
  <si>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</si>
  <si>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</si>
  <si>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</si>
  <si>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</si>
  <si>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</si>
  <si>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</si>
  <si>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</si>
  <si>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</si>
  <si>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</si>
  <si>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</si>
  <si>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</si>
  <si>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</si>
  <si>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</si>
  <si>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</si>
  <si>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</si>
  <si>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</si>
  <si>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</si>
  <si>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</si>
  <si>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</si>
  <si>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</si>
  <si>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</si>
  <si>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</si>
  <si>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</si>
  <si>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</si>
  <si>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</si>
  <si>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</si>
  <si>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</si>
  <si>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</si>
  <si>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</si>
  <si>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</si>
  <si>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</si>
  <si>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</si>
  <si>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</si>
  <si>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</si>
  <si>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</si>
  <si>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</si>
  <si>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</si>
  <si>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</si>
  <si>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</si>
  <si>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</si>
  <si>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</si>
  <si>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</si>
  <si>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</si>
  <si>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</si>
  <si>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</si>
  <si>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</si>
  <si>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</si>
  <si>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</si>
  <si>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</si>
  <si>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</si>
  <si>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</si>
  <si>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</si>
  <si>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</si>
  <si>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</si>
  <si>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</si>
  <si>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</si>
  <si>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</si>
  <si>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</si>
  <si>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</si>
  <si>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</si>
  <si>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</si>
  <si>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</si>
  <si>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</si>
  <si>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</si>
  <si>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</si>
  <si>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</si>
  <si>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</si>
  <si>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</si>
  <si>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</si>
  <si>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</si>
  <si>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</si>
  <si>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</si>
  <si>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</si>
  <si>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</si>
  <si>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</si>
  <si>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</si>
  <si>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</si>
  <si>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</si>
  <si>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</si>
  <si>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</si>
  <si>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</si>
  <si>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</si>
  <si>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</si>
  <si>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</si>
  <si>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</si>
  <si>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</si>
  <si>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</si>
  <si>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</si>
  <si>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</si>
  <si>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</si>
  <si>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</si>
  <si>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</si>
  <si>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</si>
  <si>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</si>
  <si>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</si>
  <si>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</si>
  <si>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</si>
  <si>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</si>
  <si>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</si>
  <si>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</si>
  <si>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</si>
  <si>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</si>
  <si>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</si>
  <si>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</si>
  <si>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</si>
  <si>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</si>
  <si>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</si>
  <si>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</si>
  <si>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</si>
  <si>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</si>
  <si>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</si>
  <si>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</si>
  <si>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</si>
  <si>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</si>
  <si>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</si>
  <si>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</si>
  <si>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</si>
  <si>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</si>
  <si>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</si>
  <si>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</si>
  <si>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</si>
  <si>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</si>
  <si>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</si>
  <si>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</si>
  <si>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</si>
  <si>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</si>
  <si>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</si>
  <si>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</si>
  <si>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</si>
  <si>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</si>
  <si>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</si>
  <si>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</si>
  <si>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</si>
  <si>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</si>
  <si>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</si>
  <si>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</si>
  <si>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</si>
  <si>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</si>
  <si>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</si>
  <si>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</si>
  <si>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</si>
  <si>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</si>
  <si>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</si>
  <si>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</si>
  <si>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</si>
  <si>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</si>
  <si>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</si>
  <si>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</si>
  <si>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</si>
  <si>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</si>
  <si>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</si>
  <si>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</si>
  <si>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</si>
  <si>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</si>
  <si>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</si>
  <si>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</si>
  <si>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</si>
  <si>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</si>
  <si>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</si>
  <si>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</si>
  <si>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</si>
  <si>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</si>
  <si>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</si>
  <si>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</si>
  <si>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</si>
  <si>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</si>
  <si>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</si>
  <si>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</si>
  <si>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</si>
  <si>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</si>
  <si>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</si>
  <si>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</si>
  <si>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</si>
  <si>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</si>
  <si>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</si>
  <si>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</si>
  <si>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</si>
  <si>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</si>
  <si>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</si>
  <si>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</si>
  <si>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</si>
  <si>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</si>
  <si>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</si>
  <si>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</si>
  <si>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</si>
  <si>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</si>
  <si>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</si>
  <si>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</si>
  <si>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</si>
  <si>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</si>
  <si>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</si>
  <si>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</si>
  <si>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</si>
  <si>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</si>
  <si>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</si>
  <si>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</si>
  <si>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</si>
  <si>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</si>
  <si>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</si>
  <si>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</si>
  <si>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</si>
  <si>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</si>
  <si>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</si>
  <si>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</si>
  <si>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</si>
  <si>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</si>
  <si>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</si>
  <si>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</si>
  <si>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</si>
  <si>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</si>
  <si>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</si>
  <si>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</si>
  <si>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</si>
  <si>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</si>
  <si>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</si>
  <si>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</si>
  <si>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</si>
  <si>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</si>
  <si>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</si>
  <si>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</si>
  <si>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</si>
  <si>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</si>
  <si>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</si>
  <si>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</si>
  <si>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</si>
  <si>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</si>
  <si>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</si>
  <si>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</si>
  <si>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</si>
  <si>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</si>
  <si>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</si>
  <si>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</si>
  <si>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</si>
  <si>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</si>
  <si>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</si>
  <si>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</si>
  <si>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</si>
  <si>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</si>
  <si>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</si>
  <si>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</si>
  <si>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</si>
  <si>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</si>
  <si>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</si>
  <si>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</si>
  <si>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</si>
  <si>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</si>
  <si>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</si>
  <si>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</si>
  <si>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</si>
  <si>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</si>
  <si>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</si>
  <si>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</si>
  <si>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</si>
  <si>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</si>
  <si>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</si>
  <si>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</si>
  <si>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</si>
  <si>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</si>
  <si>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</si>
  <si>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</si>
  <si>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</si>
  <si>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</si>
  <si>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</si>
  <si>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</si>
  <si>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</si>
  <si>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</si>
  <si>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</si>
  <si>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</si>
  <si>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</si>
  <si>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</si>
  <si>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</si>
  <si>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</si>
  <si>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</si>
  <si>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</si>
  <si>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</si>
  <si>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</si>
  <si>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</si>
  <si>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</si>
  <si>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</si>
  <si>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</si>
  <si>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</si>
  <si>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</si>
  <si>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</si>
  <si>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</si>
  <si>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</si>
  <si>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</si>
  <si>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</si>
  <si>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</si>
  <si>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</si>
  <si>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</si>
  <si>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</si>
  <si>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</si>
  <si>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</si>
  <si>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</si>
  <si>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</si>
  <si>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</si>
  <si>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</si>
  <si>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</si>
  <si>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</si>
  <si>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</si>
  <si>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</si>
  <si>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</si>
  <si>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</si>
  <si>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</si>
  <si>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</si>
  <si>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</si>
  <si>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</si>
  <si>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</si>
  <si>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</si>
  <si>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</si>
  <si>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</si>
  <si>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</si>
  <si>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</si>
  <si>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</si>
  <si>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</si>
  <si>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</si>
  <si>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</si>
  <si>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</si>
  <si>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</si>
  <si>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</si>
  <si>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</si>
  <si>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</si>
  <si>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</si>
  <si>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</si>
  <si>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</si>
  <si>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</si>
  <si>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</si>
  <si>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</si>
  <si>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</si>
  <si>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</si>
  <si>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</si>
  <si>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</si>
  <si>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</si>
  <si>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</si>
  <si>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</si>
  <si>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</si>
  <si>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</si>
  <si>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</si>
  <si>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</si>
  <si>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</si>
  <si>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</si>
  <si>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</si>
  <si>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</si>
  <si>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</si>
  <si>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</si>
  <si>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</si>
  <si>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</si>
  <si>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</si>
  <si>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</si>
  <si>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</si>
  <si>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</si>
  <si>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</si>
  <si>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</si>
  <si>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</si>
  <si>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</si>
  <si>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</si>
  <si>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</si>
  <si>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</si>
  <si>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</si>
  <si>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</si>
  <si>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</si>
  <si>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</si>
  <si>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</si>
  <si>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</si>
  <si>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</si>
  <si>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</si>
  <si>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</si>
  <si>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</si>
  <si>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</si>
  <si>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</si>
  <si>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</si>
  <si>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</si>
  <si>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</si>
  <si>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</si>
  <si>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</si>
  <si>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</si>
  <si>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</si>
  <si>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</si>
  <si>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</si>
  <si>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</si>
  <si>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</si>
  <si>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</si>
  <si>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</si>
  <si>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</si>
  <si>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</si>
  <si>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</si>
  <si>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</si>
  <si>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</si>
  <si>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</si>
  <si>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</si>
  <si>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</si>
  <si>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</si>
  <si>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</si>
  <si>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</si>
  <si>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</si>
  <si>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</si>
  <si>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</si>
  <si>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</si>
  <si>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</si>
  <si>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</si>
  <si>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</si>
  <si>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</si>
  <si>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</si>
  <si>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</si>
  <si>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</si>
  <si>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</si>
  <si>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</si>
  <si>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</si>
  <si>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</si>
  <si>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</si>
  <si>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</si>
  <si>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</si>
  <si>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</si>
  <si>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</si>
  <si>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</si>
  <si>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</si>
  <si>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</si>
  <si>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</si>
  <si>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</si>
  <si>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</si>
  <si>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</si>
  <si>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</si>
  <si>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</si>
  <si>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</si>
  <si>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</si>
  <si>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</si>
  <si>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</si>
  <si>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</si>
  <si>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</si>
  <si>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</si>
  <si>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</si>
  <si>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</si>
  <si>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</si>
  <si>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</si>
  <si>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</si>
  <si>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</si>
  <si>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</si>
  <si>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</si>
  <si>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</si>
  <si>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</si>
  <si>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</si>
  <si>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</si>
  <si>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</si>
  <si>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</si>
  <si>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</si>
  <si>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</si>
  <si>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</si>
  <si>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</si>
  <si>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</si>
  <si>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</si>
  <si>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</si>
  <si>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</si>
  <si>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</si>
  <si>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</si>
  <si>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</si>
  <si>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</si>
  <si>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</si>
  <si>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</si>
  <si>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</si>
  <si>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</si>
  <si>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</si>
  <si>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</si>
  <si>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</si>
  <si>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</si>
  <si>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</si>
  <si>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</si>
  <si>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</si>
  <si>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</si>
  <si>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</si>
  <si>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</si>
  <si>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</si>
  <si>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</si>
  <si>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</si>
  <si>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</si>
  <si>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</si>
  <si>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</si>
  <si>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</si>
  <si>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</si>
  <si>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</si>
  <si>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</si>
  <si>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</si>
  <si>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</si>
  <si>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</si>
  <si>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</si>
  <si>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</si>
  <si>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</si>
  <si>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</si>
  <si>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</si>
  <si>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</si>
  <si>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</si>
  <si>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</si>
  <si>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</si>
  <si>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</si>
  <si>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</si>
  <si>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</si>
  <si>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</si>
  <si>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</si>
  <si>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</si>
  <si>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</si>
  <si>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</si>
  <si>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</si>
  <si>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</si>
  <si>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</si>
  <si>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</si>
  <si>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</si>
  <si>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</si>
  <si>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</si>
  <si>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</si>
  <si>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</si>
  <si>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</si>
  <si>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</si>
  <si>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</si>
  <si>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</si>
  <si>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</si>
  <si>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</si>
  <si>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</si>
  <si>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</si>
  <si>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</si>
  <si>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</si>
  <si>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</si>
  <si>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</si>
  <si>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</si>
  <si>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</si>
  <si>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</si>
  <si>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</si>
  <si>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</si>
  <si>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</si>
  <si>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</si>
  <si>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</si>
  <si>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</si>
  <si>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</si>
  <si>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</si>
  <si>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</si>
  <si>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</si>
  <si>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</si>
  <si>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</si>
  <si>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</si>
  <si>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</si>
  <si>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</si>
  <si>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</si>
  <si>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</si>
  <si>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</si>
  <si>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</si>
  <si>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</si>
  <si>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</si>
  <si>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</si>
  <si>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</si>
  <si>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</si>
  <si>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</si>
  <si>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</si>
  <si>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</si>
  <si>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</si>
  <si>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</si>
  <si>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</si>
  <si>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</si>
  <si>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</si>
  <si>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</si>
  <si>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</si>
  <si>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</si>
  <si>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</si>
  <si>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</si>
  <si>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</si>
  <si>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</si>
  <si>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</si>
  <si>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</si>
  <si>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</si>
  <si>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</si>
  <si>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</si>
  <si>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</si>
  <si>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</si>
  <si>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</si>
  <si>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</si>
  <si>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</si>
  <si>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</si>
  <si>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</si>
  <si>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</si>
  <si>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</si>
  <si>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</si>
  <si>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</si>
  <si>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</si>
  <si>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</si>
  <si>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</si>
  <si>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</si>
  <si>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</si>
  <si>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</si>
  <si>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</si>
  <si>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</si>
  <si>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</si>
  <si>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</si>
  <si>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</si>
  <si>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</si>
  <si>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</si>
  <si>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</si>
  <si>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</si>
  <si>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</si>
  <si>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</si>
  <si>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</si>
  <si>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</si>
  <si>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</si>
  <si>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</si>
  <si>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</si>
  <si>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</si>
  <si>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</si>
  <si>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</si>
  <si>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</si>
  <si>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</si>
  <si>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</si>
  <si>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</si>
  <si>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</si>
  <si>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</si>
  <si>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</si>
  <si>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</si>
  <si>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</si>
  <si>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</si>
  <si>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</si>
  <si>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</si>
  <si>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</si>
  <si>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</si>
  <si>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</si>
  <si>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</si>
  <si>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</si>
  <si>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</si>
  <si>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</si>
  <si>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</si>
  <si>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</si>
  <si>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</si>
  <si>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</si>
  <si>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</si>
  <si>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</si>
  <si>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</si>
  <si>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</si>
  <si>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</si>
  <si>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</si>
  <si>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</si>
  <si>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</si>
  <si>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</si>
  <si>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</si>
  <si>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</si>
  <si>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</si>
  <si>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</si>
  <si>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</si>
  <si>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</si>
  <si>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</si>
  <si>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</si>
  <si>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</si>
  <si>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</si>
  <si>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</si>
  <si>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</si>
  <si>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</si>
  <si>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</si>
  <si>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</si>
  <si>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</si>
  <si>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</si>
  <si>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</si>
  <si>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</si>
  <si>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</si>
  <si>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</si>
  <si>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</si>
  <si>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</si>
  <si>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</si>
  <si>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</si>
  <si>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</si>
  <si>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</si>
  <si>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</si>
  <si>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</si>
  <si>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</si>
  <si>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</si>
  <si>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</si>
  <si>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</si>
  <si>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</si>
  <si>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</si>
  <si>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</si>
  <si>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</si>
  <si>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</si>
  <si>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</si>
  <si>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</si>
  <si>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</si>
  <si>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</si>
  <si>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</si>
  <si>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</si>
  <si>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</si>
  <si>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</si>
  <si>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</si>
  <si>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</si>
  <si>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</si>
  <si>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</si>
  <si>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</si>
  <si>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</si>
  <si>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</si>
  <si>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</si>
  <si>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</si>
  <si>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</si>
  <si>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</si>
  <si>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</si>
  <si>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</si>
  <si>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</si>
  <si>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</si>
  <si>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</si>
  <si>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</si>
  <si>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</si>
  <si>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</si>
  <si>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</si>
  <si>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</si>
  <si>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</si>
  <si>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</si>
  <si>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</si>
  <si>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</si>
  <si>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</si>
  <si>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</si>
  <si>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</si>
  <si>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</si>
  <si>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</si>
  <si>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</si>
  <si>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</si>
  <si>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</si>
  <si>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</si>
  <si>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</si>
  <si>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</si>
  <si>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</si>
  <si>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</si>
  <si>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</si>
  <si>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</si>
  <si>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</si>
  <si>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</si>
  <si>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</si>
  <si>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</si>
  <si>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</si>
  <si>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</si>
  <si>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</si>
  <si>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</si>
  <si>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</si>
  <si>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</si>
  <si>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</si>
  <si>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</si>
  <si>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</si>
  <si>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</si>
  <si>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</si>
  <si>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</si>
  <si>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</si>
  <si>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</si>
  <si>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</si>
  <si>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</si>
  <si>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</si>
  <si>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</si>
  <si>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</si>
  <si>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</si>
  <si>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</si>
  <si>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</si>
  <si>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</si>
  <si>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</si>
  <si>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</si>
  <si>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</si>
  <si>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</si>
  <si>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</si>
  <si>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</si>
  <si>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</si>
  <si>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</si>
  <si>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</si>
  <si>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</si>
  <si>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</si>
  <si>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</si>
  <si>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</si>
  <si>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</si>
  <si>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</si>
  <si>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</si>
  <si>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</si>
  <si>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</si>
  <si>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</si>
  <si>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</si>
  <si>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</si>
  <si>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</si>
  <si>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</si>
  <si>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</si>
  <si>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</si>
  <si>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</si>
  <si>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</si>
  <si>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</si>
  <si>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</si>
  <si>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</si>
  <si>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</si>
  <si>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</si>
  <si>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</si>
  <si>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</si>
  <si>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</si>
  <si>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</si>
  <si>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</si>
  <si>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</si>
  <si>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</si>
  <si>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</si>
  <si>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</si>
  <si>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</si>
  <si>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</si>
  <si>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</si>
  <si>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</si>
  <si>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</si>
  <si>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</si>
  <si>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</si>
  <si>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</si>
  <si>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</si>
  <si>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</si>
  <si>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</si>
  <si>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</si>
  <si>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</si>
  <si>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</si>
  <si>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</si>
  <si>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</si>
  <si>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</si>
  <si>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</si>
  <si>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</si>
  <si>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</si>
  <si>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</si>
  <si>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</si>
  <si>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</si>
  <si>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</si>
  <si>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</si>
  <si>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</si>
  <si>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</si>
  <si>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</si>
  <si>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</si>
  <si>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</si>
  <si>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</si>
  <si>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</si>
  <si>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</si>
  <si>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</si>
  <si>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</si>
  <si>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</si>
  <si>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</si>
  <si>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</si>
  <si>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</si>
  <si>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</si>
  <si>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</si>
  <si>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</si>
  <si>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</si>
  <si>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</si>
  <si>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</si>
  <si>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</si>
  <si>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</si>
  <si>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</si>
  <si>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</si>
  <si>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</si>
  <si>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</si>
  <si>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</si>
  <si>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</si>
  <si>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</si>
  <si>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</si>
  <si>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</si>
  <si>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</si>
  <si>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</si>
  <si>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</si>
  <si>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</si>
  <si>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</si>
  <si>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</si>
  <si>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</si>
  <si>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</si>
  <si>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</si>
  <si>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</si>
  <si>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</si>
  <si>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</si>
  <si>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</si>
  <si>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</si>
  <si>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</si>
  <si>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</si>
  <si>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</si>
  <si>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</si>
  <si>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</si>
  <si>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</si>
  <si>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</si>
  <si>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</si>
  <si>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</si>
  <si>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</si>
  <si>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</si>
  <si>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</si>
  <si>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</si>
  <si>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</si>
  <si>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</si>
  <si>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</si>
  <si>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</si>
  <si>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</si>
  <si>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</si>
  <si>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</si>
  <si>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</si>
  <si>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</si>
  <si>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</si>
  <si>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</si>
  <si>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</si>
  <si>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</si>
  <si>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</si>
  <si>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</si>
  <si>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</si>
  <si>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</si>
  <si>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</si>
  <si>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</si>
  <si>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</si>
  <si>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</si>
  <si>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</si>
  <si>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</si>
  <si>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</si>
  <si>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</si>
  <si>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</si>
  <si>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</si>
  <si>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</si>
  <si>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</si>
  <si>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</si>
  <si>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</si>
  <si>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</si>
  <si>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</si>
  <si>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</si>
  <si>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</si>
  <si>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</si>
  <si>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</si>
  <si>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</si>
  <si>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</si>
  <si>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</si>
  <si>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</si>
  <si>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</si>
  <si>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</si>
  <si>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</si>
  <si>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</si>
  <si>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</si>
  <si>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</si>
  <si>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</si>
  <si>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</si>
  <si>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</si>
  <si>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</si>
  <si>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</si>
  <si>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</si>
  <si>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</si>
  <si>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</si>
  <si>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</si>
  <si>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</si>
  <si>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</si>
  <si>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</si>
  <si>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</si>
  <si>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</si>
  <si>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</si>
  <si>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</si>
  <si>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</si>
  <si>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</si>
  <si>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</si>
  <si>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</si>
  <si>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</si>
  <si>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</si>
  <si>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</si>
  <si>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</si>
  <si>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</si>
  <si>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</si>
  <si>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</si>
  <si>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</si>
  <si>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</si>
  <si>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</si>
  <si>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</si>
  <si>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</si>
  <si>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</si>
  <si>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</si>
  <si>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</si>
  <si>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</si>
  <si>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</si>
  <si>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</si>
  <si>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</si>
  <si>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</si>
  <si>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</si>
  <si>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</si>
  <si>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</si>
  <si>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</si>
  <si>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</si>
  <si>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</si>
  <si>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</si>
  <si>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</si>
  <si>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</si>
  <si>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</si>
  <si>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</si>
  <si>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</si>
  <si>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</si>
  <si>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</si>
  <si>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</si>
  <si>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</si>
  <si>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</si>
  <si>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</si>
  <si>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</si>
  <si>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</si>
  <si>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</si>
  <si>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</si>
  <si>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</si>
  <si>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</si>
  <si>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</si>
  <si>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</si>
  <si>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</si>
  <si>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</si>
  <si>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</si>
  <si>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</si>
  <si>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</si>
  <si>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</si>
  <si>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</si>
  <si>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</si>
  <si>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</si>
  <si>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</si>
  <si>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</si>
  <si>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</si>
  <si>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</si>
  <si>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</si>
  <si>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</si>
  <si>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</si>
  <si>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</si>
  <si>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</si>
  <si>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</si>
  <si>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</si>
  <si>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</si>
  <si>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</si>
  <si>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</si>
  <si>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</si>
  <si>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</si>
  <si>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</si>
  <si>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</si>
  <si>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</si>
  <si>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</si>
  <si>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</si>
  <si>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</si>
  <si>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</si>
  <si>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</si>
  <si>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</si>
  <si>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</si>
  <si>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</si>
  <si>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</si>
  <si>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</si>
  <si>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</si>
  <si>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</si>
  <si>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</si>
  <si>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</si>
  <si>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</si>
  <si>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</si>
  <si>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</si>
  <si>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</si>
  <si>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</si>
  <si>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</si>
  <si>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</si>
  <si>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</si>
  <si>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</si>
  <si>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</si>
  <si>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</si>
  <si>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</si>
  <si>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</si>
  <si>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</si>
  <si>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</si>
  <si>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</si>
  <si>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</si>
  <si>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</si>
  <si>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</si>
  <si>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</si>
  <si>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</si>
  <si>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</si>
  <si>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</si>
  <si>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</si>
  <si>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</si>
  <si>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</si>
  <si>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</si>
  <si>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</si>
  <si>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</si>
  <si>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</si>
  <si>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</si>
  <si>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</si>
  <si>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</si>
  <si>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</si>
  <si>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</si>
  <si>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</si>
  <si>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</si>
  <si>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</si>
  <si>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</si>
  <si>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</si>
  <si>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</si>
  <si>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</si>
  <si>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</si>
  <si>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</si>
  <si>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</si>
  <si>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</si>
  <si>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</si>
  <si>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</si>
  <si>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</si>
  <si>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</si>
  <si>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</si>
  <si>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</si>
  <si>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</si>
  <si>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</si>
  <si>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</si>
  <si>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</si>
  <si>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</si>
  <si>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</si>
  <si>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</si>
  <si>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</si>
  <si>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</si>
  <si>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</si>
  <si>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</si>
  <si>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</si>
  <si>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</si>
  <si>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</si>
  <si>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</si>
  <si>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</si>
  <si>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</si>
  <si>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</si>
  <si>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</si>
  <si>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</si>
  <si>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</si>
  <si>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</si>
  <si>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</si>
  <si>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</si>
  <si>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</si>
  <si>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</si>
  <si>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</si>
  <si>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</si>
  <si>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</si>
  <si>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</si>
  <si>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</si>
  <si>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</si>
  <si>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</si>
  <si>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</si>
  <si>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</si>
  <si>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</si>
  <si>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</si>
  <si>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</si>
  <si>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</si>
  <si>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</si>
  <si>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</si>
  <si>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</si>
  <si>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</si>
  <si>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</si>
  <si>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</si>
  <si>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</si>
  <si>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</si>
  <si>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</si>
  <si>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</si>
  <si>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</si>
  <si>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</si>
  <si>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</si>
  <si>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</si>
  <si>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</si>
  <si>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</si>
  <si>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</si>
  <si>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</si>
  <si>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</si>
  <si>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</si>
  <si>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</si>
  <si>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</si>
  <si>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</si>
  <si>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</si>
  <si>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</si>
  <si>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</si>
  <si>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</si>
  <si>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</si>
  <si>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</si>
  <si>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</si>
  <si>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</si>
  <si>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</si>
  <si>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</si>
  <si>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</si>
  <si>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</si>
  <si>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</si>
  <si>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</si>
  <si>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</si>
  <si>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</si>
  <si>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</si>
  <si>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</si>
  <si>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</si>
  <si>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</si>
  <si>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</si>
  <si>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</si>
  <si>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</si>
  <si>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</si>
  <si>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</si>
  <si>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</si>
  <si>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</si>
  <si>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</si>
  <si>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</si>
  <si>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</si>
  <si>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</si>
  <si>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</si>
  <si>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</si>
  <si>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</si>
  <si>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</si>
  <si>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</si>
  <si>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</si>
  <si>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</si>
  <si>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</si>
  <si>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</si>
  <si>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</si>
  <si>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</si>
  <si>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</si>
  <si>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</si>
  <si>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</si>
  <si>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</si>
  <si>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</si>
  <si>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</si>
  <si>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</si>
  <si>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</si>
  <si>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</si>
  <si>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</si>
  <si>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</si>
  <si>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</si>
  <si>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</si>
  <si>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</si>
  <si>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</si>
  <si>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</si>
  <si>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</si>
  <si>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</si>
  <si>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</si>
  <si>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</si>
  <si>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</si>
  <si>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</si>
  <si>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</si>
  <si>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</si>
  <si>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</si>
  <si>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</si>
  <si>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</si>
  <si>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</si>
  <si>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</si>
  <si>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</si>
  <si>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</si>
  <si>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</si>
  <si>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</si>
  <si>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</si>
  <si>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</si>
  <si>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</si>
  <si>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</si>
  <si>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</si>
  <si>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</si>
  <si>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</si>
  <si>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</si>
  <si>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</si>
  <si>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</si>
  <si>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</si>
  <si>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</si>
  <si>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</si>
  <si>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</si>
  <si>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</si>
  <si>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</si>
  <si>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</si>
  <si>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</si>
  <si>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</si>
  <si>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</si>
  <si>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</si>
  <si>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</si>
  <si>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</si>
  <si>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</si>
  <si>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</si>
  <si>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</si>
  <si>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</si>
  <si>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</si>
  <si>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</si>
  <si>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</si>
  <si>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</si>
  <si>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</si>
  <si>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</si>
  <si>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</si>
  <si>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</si>
  <si>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</si>
  <si>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</si>
  <si>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</si>
  <si>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</si>
  <si>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</si>
  <si>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</si>
  <si>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</si>
  <si>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</si>
  <si>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</si>
  <si>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</si>
  <si>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</si>
  <si>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</si>
  <si>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</si>
  <si>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</si>
  <si>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</si>
  <si>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</si>
  <si>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</si>
  <si>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</si>
  <si>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</si>
  <si>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</si>
  <si>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</si>
  <si>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</si>
  <si>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</si>
  <si>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</si>
  <si>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</si>
  <si>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</si>
  <si>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</si>
  <si>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</si>
  <si>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</si>
  <si>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</si>
  <si>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</si>
  <si>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</si>
  <si>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</si>
  <si>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</si>
  <si>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</si>
  <si>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</si>
  <si>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</si>
  <si>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</si>
  <si>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</si>
  <si>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</si>
  <si>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</si>
  <si>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</si>
  <si>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</si>
  <si>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</si>
  <si>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</si>
  <si>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</si>
  <si>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</si>
  <si>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</si>
  <si>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</si>
  <si>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</si>
  <si>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</si>
  <si>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</si>
  <si>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</si>
  <si>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</si>
  <si>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</si>
  <si>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</si>
  <si>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</si>
  <si>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</si>
  <si>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</si>
  <si>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</si>
  <si>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</si>
  <si>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</si>
  <si>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</si>
  <si>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</si>
  <si>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</si>
  <si>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</si>
  <si>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</si>
  <si>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</si>
  <si>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</si>
  <si>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</si>
  <si>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</si>
  <si>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</si>
  <si>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</si>
  <si>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</si>
  <si>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</si>
  <si>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</si>
  <si>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</si>
  <si>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</si>
  <si>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</si>
  <si>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</si>
  <si>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</si>
  <si>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</si>
  <si>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</si>
  <si>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</si>
  <si>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</si>
  <si>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</si>
  <si>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</si>
  <si>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</si>
  <si>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</si>
  <si>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</si>
  <si>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</si>
  <si>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</si>
  <si>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</si>
  <si>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</si>
  <si>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</si>
  <si>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</si>
  <si>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</si>
  <si>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</si>
  <si>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</si>
  <si>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</si>
  <si>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</si>
  <si>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</si>
  <si>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</si>
  <si>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</si>
  <si>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</si>
  <si>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</si>
  <si>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</si>
  <si>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</si>
  <si>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</si>
  <si>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</si>
  <si>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</si>
  <si>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</si>
  <si>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</si>
  <si>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</si>
  <si>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</si>
  <si>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</si>
  <si>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</si>
  <si>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</si>
  <si>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</si>
  <si>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</si>
  <si>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</si>
  <si>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</si>
  <si>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</si>
  <si>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</si>
  <si>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</si>
  <si>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</si>
  <si>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</si>
  <si>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</si>
  <si>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</si>
  <si>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</si>
  <si>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</si>
  <si>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</si>
  <si>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</si>
  <si>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</si>
  <si>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</si>
  <si>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</si>
  <si>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</si>
  <si>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</si>
  <si>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</si>
  <si>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</si>
  <si>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</si>
  <si>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</si>
  <si>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</si>
  <si>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</si>
  <si>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</si>
  <si>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</si>
  <si>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</si>
  <si>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</si>
  <si>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</si>
  <si>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</si>
  <si>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</si>
  <si>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</si>
  <si>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</si>
  <si>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</si>
  <si>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</si>
  <si>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</si>
  <si>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</si>
  <si>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</si>
  <si>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</si>
  <si>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</si>
  <si>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</si>
  <si>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</si>
  <si>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</si>
  <si>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</si>
  <si>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</si>
  <si>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</si>
  <si>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</si>
  <si>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</si>
  <si>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</si>
  <si>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</si>
  <si>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</si>
  <si>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</si>
  <si>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</si>
  <si>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</si>
  <si>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</si>
  <si>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</si>
  <si>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</si>
  <si>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</si>
  <si>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</si>
  <si>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</si>
  <si>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</si>
  <si>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</si>
  <si>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</si>
  <si>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</si>
  <si>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</si>
  <si>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</si>
  <si>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</si>
  <si>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</si>
  <si>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</si>
  <si>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</si>
  <si>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</si>
  <si>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</si>
  <si>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</si>
  <si>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</si>
  <si>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</si>
  <si>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</si>
  <si>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</si>
  <si>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</si>
  <si>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</si>
  <si>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</si>
  <si>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</si>
  <si>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</si>
  <si>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</si>
  <si>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</si>
  <si>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</si>
  <si>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</si>
  <si>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</si>
  <si>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</si>
  <si>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</si>
  <si>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</si>
  <si>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</si>
  <si>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</si>
  <si>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</si>
  <si>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</si>
  <si>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</si>
  <si>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</si>
  <si>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</si>
  <si>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</si>
  <si>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</si>
  <si>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</si>
  <si>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</si>
  <si>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</si>
  <si>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</si>
  <si>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</si>
  <si>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</si>
  <si>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</si>
  <si>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</si>
  <si>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</si>
  <si>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</si>
  <si>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</si>
  <si>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</si>
  <si>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</si>
  <si>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</si>
  <si>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</si>
  <si>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</si>
  <si>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</si>
  <si>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</si>
  <si>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</si>
  <si>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</si>
  <si>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</si>
  <si>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</si>
  <si>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</si>
  <si>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</si>
  <si>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</si>
  <si>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</si>
  <si>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</si>
  <si>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</si>
  <si>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</si>
  <si>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</si>
  <si>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</si>
  <si>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</si>
  <si>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</si>
  <si>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</si>
  <si>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</si>
  <si>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</si>
  <si>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</si>
  <si>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</si>
  <si>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</si>
  <si>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</si>
  <si>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</si>
  <si>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</si>
  <si>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</si>
  <si>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</si>
  <si>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</si>
  <si>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</si>
  <si>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</si>
  <si>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</si>
  <si>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</si>
  <si>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</si>
  <si>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</si>
  <si>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</si>
  <si>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</si>
  <si>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</si>
  <si>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</si>
  <si>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</si>
  <si>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</si>
  <si>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</si>
  <si>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</si>
  <si>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</si>
  <si>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</si>
  <si>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</si>
  <si>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</si>
  <si>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</si>
  <si>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</si>
  <si>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</si>
  <si>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</si>
  <si>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</si>
  <si>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</si>
  <si>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</si>
  <si>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</si>
  <si>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</si>
  <si>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</si>
  <si>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</si>
  <si>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</si>
  <si>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</si>
  <si>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</si>
  <si>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</si>
  <si>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</si>
  <si>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</si>
  <si>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</si>
  <si>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</si>
  <si>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</si>
  <si>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</si>
  <si>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</si>
  <si>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</si>
  <si>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</si>
  <si>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</si>
  <si>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</si>
  <si>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</si>
  <si>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</si>
  <si>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</si>
  <si>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</si>
  <si>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</si>
  <si>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</si>
  <si>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</si>
  <si>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</si>
  <si>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</si>
  <si>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</si>
  <si>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</si>
  <si>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</si>
  <si>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</si>
  <si>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</si>
  <si>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</si>
  <si>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</si>
  <si>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</si>
  <si>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</si>
  <si>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</si>
  <si>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</si>
  <si>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</si>
  <si>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</si>
  <si>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</si>
  <si>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</si>
  <si>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</si>
  <si>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</si>
  <si>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</si>
  <si>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</si>
  <si>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</si>
  <si>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</si>
  <si>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</si>
  <si>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</si>
  <si>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</si>
  <si>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</si>
  <si>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</si>
  <si>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</si>
  <si>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</si>
  <si>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</si>
  <si>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</si>
  <si>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</si>
  <si>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</si>
  <si>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</si>
  <si>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</si>
  <si>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</si>
  <si>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</si>
  <si>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</si>
  <si>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</si>
  <si>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</si>
  <si>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</si>
  <si>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</si>
  <si>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</si>
  <si>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</si>
  <si>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</si>
  <si>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</si>
  <si>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</si>
  <si>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</si>
  <si>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</si>
  <si>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</si>
  <si>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</si>
  <si>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</si>
  <si>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</si>
  <si>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</si>
  <si>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</si>
  <si>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</si>
  <si>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</si>
  <si>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</si>
  <si>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</si>
  <si>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</si>
  <si>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</si>
  <si>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</si>
  <si>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</si>
  <si>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</si>
  <si>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</si>
  <si>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</si>
  <si>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</si>
  <si>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</si>
  <si>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</si>
  <si>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</si>
  <si>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</si>
  <si>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</si>
  <si>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</si>
  <si>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</si>
  <si>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</si>
  <si>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</si>
  <si>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</si>
  <si>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</si>
  <si>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</si>
  <si>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</si>
  <si>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</si>
  <si>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</si>
  <si>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</si>
  <si>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</si>
  <si>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</si>
  <si>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</si>
  <si>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</si>
  <si>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</si>
  <si>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</si>
  <si>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</si>
  <si>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</si>
  <si>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</si>
  <si>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</si>
  <si>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</si>
  <si>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</si>
  <si>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</si>
  <si>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</si>
  <si>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</si>
  <si>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</si>
  <si>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</si>
  <si>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</si>
  <si>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</si>
  <si>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</si>
  <si>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</si>
  <si>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</si>
  <si>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</si>
  <si>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</si>
  <si>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</si>
  <si>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</si>
  <si>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</si>
  <si>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</si>
  <si>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</si>
  <si>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</si>
  <si>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</si>
  <si>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</si>
  <si>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</si>
  <si>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</si>
  <si>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</si>
  <si>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</si>
  <si>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</si>
  <si>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</si>
  <si>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</si>
  <si>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</si>
  <si>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</si>
  <si>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</si>
  <si>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</si>
  <si>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</si>
  <si>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</si>
  <si>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</si>
  <si>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</si>
  <si>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</si>
  <si>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</si>
  <si>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</si>
  <si>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</si>
  <si>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</si>
  <si>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</si>
  <si>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</si>
  <si>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</si>
  <si>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</si>
  <si>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</si>
  <si>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</si>
  <si>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</si>
  <si>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</si>
  <si>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</si>
  <si>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</si>
  <si>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</si>
  <si>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</si>
  <si>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</si>
  <si>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</si>
  <si>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</si>
  <si>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</si>
  <si>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</si>
  <si>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</si>
  <si>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</si>
  <si>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</si>
  <si>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</si>
  <si>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</si>
  <si>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</si>
  <si>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</si>
  <si>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</si>
  <si>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</si>
  <si>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</si>
  <si>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</si>
  <si>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</si>
  <si>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</si>
  <si>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</si>
  <si>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</si>
  <si>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</si>
  <si>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</si>
  <si>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</si>
  <si>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</si>
  <si>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</si>
  <si>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</si>
  <si>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</si>
  <si>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</si>
  <si>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</si>
  <si>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</si>
  <si>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</si>
  <si>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</si>
  <si>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</si>
  <si>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</si>
  <si>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</si>
  <si>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</si>
  <si>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</si>
  <si>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</si>
  <si>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</si>
  <si>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</si>
  <si>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</si>
  <si>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</si>
  <si>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</si>
  <si>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</si>
  <si>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</si>
  <si>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</si>
  <si>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</si>
  <si>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</si>
  <si>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</si>
  <si>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</si>
  <si>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</si>
  <si>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</si>
  <si>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</si>
  <si>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</si>
  <si>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</si>
  <si>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</si>
  <si>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</si>
  <si>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</si>
  <si>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</si>
  <si>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</si>
  <si>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</si>
  <si>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</si>
  <si>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</si>
  <si>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</si>
  <si>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</si>
  <si>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</si>
  <si>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</si>
  <si>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</si>
  <si>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</si>
  <si>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</si>
  <si>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</si>
  <si>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</si>
  <si>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</si>
  <si>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</si>
  <si>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</si>
  <si>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</si>
  <si>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</si>
  <si>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</si>
  <si>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</si>
  <si>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</si>
  <si>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</si>
  <si>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</si>
  <si>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</si>
  <si>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</si>
  <si>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</si>
  <si>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</si>
  <si>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</si>
  <si>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</si>
  <si>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</si>
  <si>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</si>
  <si>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</si>
  <si>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</si>
  <si>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</si>
  <si>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</si>
  <si>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</si>
  <si>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</si>
  <si>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</si>
  <si>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</si>
  <si>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</si>
  <si>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</si>
  <si>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</si>
  <si>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</si>
  <si>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</si>
  <si>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</si>
  <si>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</si>
  <si>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</si>
  <si>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</si>
  <si>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</si>
  <si>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</si>
  <si>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</si>
  <si>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</si>
  <si>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</si>
  <si>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</si>
  <si>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</si>
  <si>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</si>
  <si>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</si>
  <si>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</si>
  <si>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</si>
  <si>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</si>
  <si>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</si>
  <si>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</si>
  <si>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</si>
  <si>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</si>
  <si>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</si>
  <si>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</si>
  <si>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</si>
  <si>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</si>
  <si>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</si>
  <si>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</si>
  <si>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</si>
  <si>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</si>
  <si>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</si>
  <si>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</si>
  <si>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</si>
  <si>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</si>
  <si>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</si>
  <si>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</si>
  <si>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</si>
  <si>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</si>
  <si>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</si>
  <si>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</si>
  <si>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</si>
  <si>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</si>
  <si>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</si>
  <si>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</si>
  <si>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</si>
  <si>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</si>
  <si>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</si>
  <si>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</si>
  <si>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</si>
  <si>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</si>
  <si>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</si>
  <si>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</si>
  <si>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</si>
  <si>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</si>
  <si>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</si>
  <si>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</si>
  <si>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</si>
  <si>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</si>
  <si>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</si>
  <si>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</si>
  <si>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</si>
  <si>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</si>
  <si>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</si>
  <si>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</si>
  <si>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</si>
  <si>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</si>
  <si>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</si>
  <si>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</si>
  <si>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</si>
  <si>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</si>
  <si>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</si>
  <si>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</si>
  <si>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</si>
  <si>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</si>
  <si>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</si>
  <si>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</si>
  <si>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</si>
  <si>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</si>
  <si>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</si>
  <si>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</si>
  <si>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</si>
  <si>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</si>
  <si>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</si>
  <si>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</si>
  <si>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</si>
  <si>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</si>
  <si>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</si>
  <si>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</si>
  <si>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</si>
  <si>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</si>
  <si>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</si>
  <si>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</si>
  <si>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</si>
  <si>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</si>
  <si>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</si>
  <si>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</si>
  <si>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</si>
  <si>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</si>
  <si>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</si>
  <si>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</si>
  <si>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</si>
  <si>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</si>
  <si>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</si>
  <si>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</si>
  <si>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</si>
  <si>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</si>
  <si>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</si>
  <si>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</si>
  <si>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</si>
  <si>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</si>
  <si>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</si>
  <si>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</si>
  <si>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</si>
  <si>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</si>
  <si>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</si>
  <si>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</si>
  <si>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</si>
  <si>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</si>
  <si>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</si>
  <si>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</si>
  <si>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</si>
  <si>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</si>
  <si>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</si>
  <si>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</si>
  <si>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</si>
  <si>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</si>
  <si>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</si>
  <si>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</si>
  <si>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</si>
  <si>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</si>
  <si>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</si>
  <si>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</si>
  <si>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</si>
  <si>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</si>
  <si>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</si>
  <si>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</si>
  <si>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</si>
  <si>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</si>
  <si>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</si>
  <si>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</si>
  <si>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</si>
  <si>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</si>
  <si>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</si>
  <si>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</si>
  <si>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</si>
  <si>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</si>
  <si>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</si>
  <si>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</si>
  <si>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</si>
  <si>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</si>
  <si>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</si>
  <si>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</si>
  <si>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</si>
  <si>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</si>
  <si>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</si>
  <si>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</si>
  <si>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</si>
  <si>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</si>
  <si>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</si>
  <si>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</si>
  <si>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</si>
  <si>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</si>
  <si>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</si>
  <si>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</si>
  <si>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</si>
  <si>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</si>
  <si>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</si>
  <si>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</si>
  <si>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</si>
  <si>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</si>
  <si>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</si>
  <si>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</si>
  <si>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</si>
  <si>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</si>
  <si>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</si>
  <si>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</si>
  <si>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</si>
  <si>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</si>
  <si>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</si>
  <si>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</si>
  <si>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</si>
  <si>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</si>
  <si>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</si>
  <si>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</si>
  <si>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</si>
  <si>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</si>
  <si>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</si>
  <si>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</si>
  <si>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</si>
  <si>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</si>
  <si>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</si>
  <si>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</si>
  <si>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</si>
  <si>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</si>
  <si>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</si>
  <si>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</si>
  <si>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</si>
  <si>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</si>
  <si>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</si>
  <si>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</si>
  <si>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</si>
  <si>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</si>
  <si>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</si>
  <si>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</si>
  <si>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</si>
  <si>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</si>
  <si>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</si>
  <si>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</si>
  <si>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</si>
  <si>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</si>
  <si>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</si>
  <si>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</si>
  <si>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</si>
  <si>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</si>
  <si>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</si>
  <si>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</si>
  <si>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</si>
  <si>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</si>
  <si>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</si>
  <si>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</si>
  <si>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</si>
  <si>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</si>
  <si>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</si>
  <si>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</si>
  <si>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</si>
  <si>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</si>
  <si>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</si>
  <si>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</si>
  <si>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</si>
  <si>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</si>
  <si>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</si>
  <si>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</si>
  <si>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</si>
  <si>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</si>
  <si>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</si>
  <si>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</si>
  <si>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</si>
  <si>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</si>
  <si>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</si>
  <si>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</si>
  <si>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</si>
  <si>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</si>
  <si>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</si>
  <si>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</si>
  <si>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</si>
  <si>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</si>
  <si>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</si>
  <si>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</si>
  <si>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</si>
  <si>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</si>
  <si>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</si>
  <si>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</si>
  <si>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</si>
  <si>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</si>
  <si>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</si>
  <si>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</si>
  <si>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</si>
  <si>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</si>
  <si>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</si>
  <si>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</si>
  <si>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</si>
  <si>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</si>
  <si>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</si>
  <si>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</si>
  <si>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</si>
  <si>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</si>
  <si>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</si>
  <si>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</si>
  <si>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</si>
  <si>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</si>
  <si>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</si>
  <si>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</si>
  <si>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</si>
  <si>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</si>
  <si>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</si>
  <si>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</si>
  <si>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</si>
  <si>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</si>
  <si>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</si>
  <si>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</si>
  <si>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</si>
  <si>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</si>
  <si>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</si>
  <si>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</si>
  <si>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</si>
  <si>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</si>
  <si>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</si>
  <si>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</si>
  <si>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</si>
  <si>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</si>
  <si>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</si>
  <si>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</si>
  <si>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</si>
  <si>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</si>
  <si>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</si>
  <si>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</si>
  <si>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</si>
  <si>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</si>
  <si>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</si>
  <si>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</si>
  <si>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</si>
  <si>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</si>
  <si>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</si>
  <si>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</si>
  <si>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</si>
  <si>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</si>
  <si>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</si>
  <si>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</si>
  <si>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</si>
  <si>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</si>
  <si>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</si>
  <si>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</si>
  <si>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</si>
  <si>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</si>
  <si>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</si>
  <si>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</si>
  <si>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</si>
  <si>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</si>
  <si>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</si>
  <si>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</si>
  <si>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</si>
  <si>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</si>
  <si>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</si>
  <si>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</si>
  <si>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</si>
  <si>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</si>
  <si>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</si>
  <si>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</si>
  <si>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</si>
  <si>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</si>
  <si>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</si>
  <si>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</si>
  <si>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</si>
  <si>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</si>
  <si>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</si>
  <si>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</si>
  <si>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</si>
  <si>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</si>
  <si>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</si>
  <si>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</si>
  <si>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</si>
  <si>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</si>
  <si>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</si>
  <si>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</si>
  <si>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</si>
  <si>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</si>
  <si>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</si>
  <si>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</si>
  <si>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</si>
  <si>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</si>
  <si>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</si>
  <si>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</si>
  <si>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</si>
  <si>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</si>
  <si>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</si>
  <si>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</si>
  <si>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</si>
  <si>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</si>
  <si>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</si>
  <si>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</si>
  <si>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</si>
  <si>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</si>
  <si>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</si>
  <si>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</si>
  <si>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</si>
  <si>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</si>
  <si>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</si>
  <si>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</si>
  <si>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</si>
  <si>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</si>
  <si>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</si>
  <si>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</si>
  <si>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</si>
  <si>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</si>
  <si>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</si>
  <si>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</si>
  <si>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</si>
  <si>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</si>
  <si>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</si>
  <si>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</si>
  <si>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</si>
  <si>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</si>
  <si>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</si>
  <si>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</si>
  <si>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</si>
  <si>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</si>
  <si>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</si>
  <si>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</si>
  <si>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</si>
  <si>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</si>
  <si>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</si>
  <si>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</si>
  <si>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</si>
  <si>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</si>
  <si>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</si>
  <si>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</si>
  <si>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</si>
  <si>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</si>
  <si>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</si>
  <si>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</si>
  <si>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</si>
  <si>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</si>
  <si>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</si>
  <si>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</si>
  <si>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</si>
  <si>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</si>
  <si>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</si>
  <si>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</si>
  <si>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</si>
  <si>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</si>
  <si>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</si>
  <si>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</si>
  <si>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</si>
  <si>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</si>
  <si>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</si>
  <si>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</si>
  <si>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</si>
  <si>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</si>
  <si>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</si>
  <si>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</si>
  <si>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</si>
  <si>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</si>
  <si>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</si>
  <si>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</si>
  <si>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</si>
  <si>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</si>
  <si>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</si>
  <si>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</si>
  <si>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</si>
  <si>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</si>
  <si>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</si>
  <si>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</si>
  <si>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</si>
  <si>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</si>
  <si>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</si>
  <si>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</si>
  <si>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</si>
  <si>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</si>
  <si>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</si>
  <si>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</si>
  <si>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</si>
  <si>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</si>
  <si>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</si>
  <si>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</si>
  <si>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</si>
  <si>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</si>
  <si>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</si>
  <si>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</si>
  <si>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</si>
  <si>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</si>
  <si>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</si>
  <si>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</si>
  <si>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</si>
  <si>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</si>
  <si>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</si>
  <si>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</si>
  <si>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</si>
  <si>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</si>
  <si>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</si>
  <si>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</si>
  <si>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</si>
  <si>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</si>
  <si>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</si>
  <si>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</si>
  <si>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</si>
  <si>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</si>
  <si>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</si>
  <si>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</si>
  <si>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</si>
  <si>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</si>
  <si>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</si>
  <si>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</si>
  <si>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</si>
  <si>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</si>
  <si>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</si>
  <si>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</si>
  <si>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</si>
  <si>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</si>
  <si>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</si>
  <si>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</si>
  <si>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</si>
  <si>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</si>
  <si>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</si>
  <si>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</si>
  <si>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</si>
  <si>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</si>
  <si>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</si>
  <si>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</si>
  <si>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</si>
  <si>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</si>
  <si>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</si>
  <si>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</si>
  <si>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</si>
  <si>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</si>
  <si>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</si>
  <si>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</si>
  <si>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</si>
  <si>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</si>
  <si>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</si>
  <si>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</si>
  <si>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</si>
  <si>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</si>
  <si>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</si>
  <si>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</si>
  <si>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</si>
  <si>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</si>
  <si>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</si>
  <si>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</si>
  <si>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</si>
  <si>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</si>
  <si>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</si>
  <si>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</si>
  <si>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</si>
  <si>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</si>
  <si>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</si>
  <si>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</si>
  <si>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</si>
  <si>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</si>
  <si>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</si>
  <si>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</si>
  <si>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</si>
  <si>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</si>
  <si>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</si>
  <si>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</si>
  <si>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</si>
  <si>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</si>
  <si>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</si>
  <si>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</si>
  <si>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</si>
  <si>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</si>
  <si>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</si>
  <si>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</si>
  <si>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</si>
  <si>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</si>
  <si>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</si>
  <si>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</si>
  <si>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</si>
  <si>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</si>
  <si>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</si>
  <si>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</si>
  <si>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</si>
  <si>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</si>
  <si>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</si>
  <si>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</si>
  <si>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</si>
  <si>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</si>
  <si>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</si>
  <si>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</si>
  <si>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</si>
  <si>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</si>
  <si>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</si>
  <si>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</si>
  <si>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</si>
  <si>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</si>
  <si>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</si>
  <si>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</si>
  <si>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</si>
  <si>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</si>
  <si>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</si>
  <si>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</si>
  <si>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</si>
  <si>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</si>
  <si>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</si>
  <si>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</si>
  <si>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</si>
  <si>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</si>
  <si>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</si>
  <si>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</si>
  <si>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</si>
  <si>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</si>
  <si>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</si>
  <si>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</si>
  <si>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</si>
  <si>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</si>
  <si>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</si>
  <si>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</si>
  <si>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</si>
  <si>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</si>
  <si>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</si>
  <si>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</si>
  <si>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</si>
  <si>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</si>
  <si>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</si>
  <si>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</si>
  <si>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</si>
  <si>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</si>
  <si>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</si>
  <si>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</si>
  <si>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</si>
  <si>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</si>
  <si>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</si>
  <si>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</si>
  <si>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</si>
  <si>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</si>
  <si>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</si>
  <si>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</si>
  <si>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</si>
  <si>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</si>
  <si>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</si>
  <si>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</si>
  <si>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</si>
  <si>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</si>
  <si>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</si>
  <si>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</si>
  <si>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</si>
  <si>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</si>
  <si>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</si>
  <si>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</si>
  <si>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</si>
  <si>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</si>
  <si>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</si>
  <si>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</si>
  <si>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</si>
  <si>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</si>
  <si>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</si>
  <si>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</si>
  <si>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</si>
  <si>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</si>
  <si>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</si>
  <si>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</si>
  <si>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</si>
  <si>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</si>
  <si>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</si>
  <si>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</si>
  <si>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</si>
  <si>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</si>
  <si>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</si>
  <si>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</si>
  <si>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</si>
  <si>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</si>
  <si>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</si>
  <si>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</si>
  <si>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</si>
  <si>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</si>
  <si>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</si>
  <si>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</si>
  <si>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</si>
  <si>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</si>
  <si>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</si>
  <si>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</si>
  <si>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</si>
  <si>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</si>
  <si>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</si>
  <si>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</si>
  <si>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</si>
  <si>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</si>
  <si>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</si>
  <si>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</si>
  <si>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</si>
  <si>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</si>
  <si>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</si>
  <si>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</si>
  <si>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</si>
  <si>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</si>
  <si>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</si>
  <si>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</si>
  <si>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</si>
  <si>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</si>
  <si>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</si>
  <si>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</si>
  <si>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</si>
  <si>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</si>
  <si>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</si>
  <si>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</si>
  <si>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</si>
  <si>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</si>
  <si>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</si>
  <si>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</si>
  <si>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</si>
  <si>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</si>
  <si>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</si>
  <si>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</si>
  <si>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</si>
  <si>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</si>
  <si>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</si>
  <si>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</si>
  <si>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</si>
  <si>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</si>
  <si>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</si>
  <si>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</si>
  <si>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</si>
  <si>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</si>
  <si>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</si>
  <si>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</si>
  <si>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</si>
  <si>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</si>
  <si>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</si>
  <si>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</si>
  <si>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</si>
  <si>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</si>
  <si>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</si>
  <si>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</si>
  <si>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</si>
  <si>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</si>
  <si>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</si>
  <si>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</si>
  <si>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</si>
  <si>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</si>
  <si>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</si>
  <si>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</si>
  <si>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</si>
  <si>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</si>
  <si>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</si>
  <si>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</si>
  <si>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</si>
  <si>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</si>
  <si>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</si>
  <si>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</si>
  <si>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</si>
  <si>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</si>
  <si>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</si>
  <si>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</si>
  <si>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</si>
  <si>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</si>
  <si>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</si>
  <si>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</si>
  <si>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</si>
  <si>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</si>
  <si>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</si>
  <si>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</si>
  <si>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</si>
  <si>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</si>
  <si>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</si>
  <si>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</si>
  <si>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</si>
  <si>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</si>
  <si>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</si>
  <si>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</si>
  <si>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</si>
  <si>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</si>
  <si>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</si>
  <si>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</si>
  <si>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</si>
  <si>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</si>
  <si>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</si>
  <si>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</si>
  <si>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</si>
  <si>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</si>
  <si>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</si>
  <si>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</si>
  <si>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</si>
  <si>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</si>
  <si>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</si>
  <si>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</si>
  <si>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</si>
  <si>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</si>
  <si>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</si>
  <si>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</si>
  <si>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</si>
  <si>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</si>
  <si>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</si>
  <si>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</si>
  <si>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</si>
  <si>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</si>
  <si>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</si>
  <si>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</si>
  <si>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</si>
  <si>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</si>
  <si>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</si>
  <si>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</si>
  <si>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</si>
  <si>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</si>
  <si>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</si>
  <si>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</si>
  <si>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</si>
  <si>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</si>
  <si>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</si>
  <si>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</si>
  <si>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</si>
  <si>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</si>
  <si>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</si>
  <si>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</si>
  <si>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</si>
  <si>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</si>
  <si>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</si>
  <si>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</si>
  <si>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</si>
  <si>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</si>
  <si>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</si>
  <si>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</si>
  <si>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</si>
  <si>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</si>
  <si>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</si>
  <si>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</si>
  <si>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</si>
  <si>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</si>
  <si>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</si>
  <si>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</si>
  <si>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</si>
  <si>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</si>
  <si>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</si>
  <si>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</si>
  <si>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</si>
  <si>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</si>
  <si>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</si>
  <si>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</si>
  <si>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</si>
  <si>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</si>
  <si>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</si>
  <si>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</si>
  <si>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</si>
  <si>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</si>
  <si>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</si>
  <si>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</si>
  <si>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</si>
  <si>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</si>
  <si>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</si>
  <si>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</si>
  <si>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</si>
  <si>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</si>
  <si>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</si>
  <si>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</si>
  <si>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</si>
  <si>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</si>
  <si>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</si>
  <si>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</si>
  <si>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</si>
  <si>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</si>
  <si>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</si>
  <si>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</si>
  <si>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</si>
  <si>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</si>
  <si>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</si>
  <si>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</si>
  <si>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</si>
  <si>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</si>
  <si>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</si>
  <si>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</si>
  <si>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</si>
  <si>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</si>
  <si>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</si>
  <si>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</si>
  <si>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</si>
  <si>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</si>
  <si>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</si>
  <si>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</si>
  <si>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</si>
  <si>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</si>
  <si>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</si>
  <si>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</si>
  <si>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</si>
  <si>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</si>
  <si>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</si>
  <si>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</si>
  <si>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</si>
  <si>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</si>
  <si>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</si>
  <si>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</si>
  <si>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</si>
  <si>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</si>
  <si>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</si>
  <si>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</si>
  <si>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</si>
  <si>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</si>
  <si>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</si>
  <si>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</si>
  <si>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</si>
  <si>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</si>
  <si>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</si>
  <si>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</si>
  <si>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</si>
  <si>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</si>
  <si>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</si>
  <si>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</si>
  <si>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</si>
  <si>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</si>
  <si>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</si>
  <si>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</si>
  <si>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</si>
  <si>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</si>
  <si>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</si>
  <si>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</si>
  <si>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</si>
  <si>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</si>
  <si>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</si>
  <si>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</si>
  <si>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</si>
  <si>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</si>
  <si>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</si>
  <si>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</si>
  <si>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</si>
  <si>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</si>
  <si>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</si>
  <si>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</si>
  <si>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</si>
  <si>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</si>
  <si>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</si>
  <si>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</si>
  <si>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</si>
  <si>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</si>
  <si>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</si>
  <si>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</si>
  <si>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</si>
  <si>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</si>
  <si>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</si>
  <si>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</si>
  <si>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</si>
  <si>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</si>
  <si>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</si>
  <si>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</si>
  <si>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</si>
  <si>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</si>
  <si>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</si>
  <si>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</si>
  <si>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</si>
  <si>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</si>
  <si>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</si>
  <si>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</si>
  <si>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</si>
  <si>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</si>
  <si>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</si>
  <si>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</si>
  <si>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</si>
  <si>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</si>
  <si>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</si>
  <si>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</si>
  <si>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</si>
  <si>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</si>
  <si>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</si>
  <si>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</si>
  <si>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</si>
  <si>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</si>
  <si>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</si>
  <si>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</si>
  <si>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</si>
  <si>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</si>
  <si>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</si>
  <si>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</si>
  <si>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</si>
  <si>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</si>
  <si>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</si>
  <si>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</si>
  <si>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</si>
  <si>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</si>
  <si>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</si>
  <si>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</si>
  <si>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</si>
  <si>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</si>
  <si>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</si>
  <si>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</si>
  <si>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</si>
  <si>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</si>
  <si>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</si>
  <si>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</si>
  <si>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</si>
  <si>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</si>
  <si>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</si>
  <si>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</si>
  <si>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</si>
  <si>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</si>
  <si>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</si>
  <si>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</si>
  <si>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</si>
  <si>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</si>
  <si>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</si>
  <si>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</si>
  <si>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</si>
  <si>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</si>
  <si>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</si>
  <si>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</si>
  <si>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</si>
  <si>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</si>
  <si>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</si>
  <si>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</si>
  <si>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</si>
  <si>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</si>
  <si>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</si>
  <si>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</si>
  <si>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</si>
  <si>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</si>
  <si>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</si>
  <si>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</si>
  <si>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</si>
  <si>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</si>
  <si>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</si>
  <si>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</si>
  <si>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</si>
  <si>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</si>
  <si>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</si>
  <si>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</si>
  <si>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</si>
  <si>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</si>
  <si>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</si>
  <si>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</si>
  <si>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</si>
  <si>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</si>
  <si>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</si>
  <si>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</si>
  <si>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</si>
  <si>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</si>
  <si>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</si>
  <si>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</si>
  <si>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</si>
  <si>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</si>
  <si>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</si>
  <si>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</si>
  <si>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</si>
  <si>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</si>
  <si>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</si>
  <si>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</si>
  <si>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</si>
  <si>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</si>
  <si>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</si>
  <si>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</si>
  <si>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</si>
  <si>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</si>
  <si>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</si>
  <si>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</si>
  <si>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</si>
  <si>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</si>
  <si>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</si>
  <si>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</si>
  <si>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</si>
  <si>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</si>
  <si>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</si>
  <si>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</si>
  <si>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</si>
  <si>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</si>
  <si>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</si>
  <si>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</si>
  <si>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</si>
  <si>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</si>
  <si>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</si>
  <si>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</si>
  <si>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</si>
  <si>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</si>
  <si>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</si>
  <si>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</si>
  <si>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</si>
  <si>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</si>
  <si>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</si>
  <si>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</si>
  <si>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</si>
  <si>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</si>
  <si>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</si>
  <si>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</si>
  <si>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</si>
  <si>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</si>
  <si>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</si>
  <si>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</si>
  <si>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</si>
  <si>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</si>
  <si>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</si>
  <si>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</si>
  <si>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</si>
  <si>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</si>
  <si>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</si>
  <si>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</si>
  <si>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</si>
  <si>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</si>
  <si>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</si>
  <si>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</si>
  <si>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</si>
  <si>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</si>
  <si>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</si>
  <si>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</si>
  <si>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</si>
  <si>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</si>
  <si>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</si>
  <si>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</si>
  <si>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</si>
  <si>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</si>
  <si>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</si>
  <si>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</si>
  <si>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</si>
  <si>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</si>
  <si>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</si>
  <si>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</si>
  <si>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</si>
  <si>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</si>
  <si>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</si>
  <si>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</si>
  <si>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</si>
  <si>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</si>
  <si>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</si>
  <si>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</si>
  <si>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</si>
  <si>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</si>
  <si>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</si>
  <si>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</si>
  <si>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</si>
  <si>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</si>
  <si>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</si>
  <si>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</si>
  <si>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</si>
  <si>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</si>
  <si>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</si>
  <si>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</si>
  <si>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</si>
  <si>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</si>
  <si>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</si>
  <si>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</si>
  <si>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</si>
  <si>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</si>
  <si>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</si>
  <si>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</si>
  <si>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</si>
  <si>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</si>
  <si>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</si>
  <si>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</si>
  <si>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</si>
  <si>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</si>
  <si>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</si>
  <si>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</si>
  <si>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</si>
  <si>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</si>
  <si>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</si>
  <si>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</si>
  <si>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</si>
  <si>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</si>
  <si>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</si>
  <si>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</si>
  <si>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</si>
  <si>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</si>
  <si>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</si>
  <si>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</si>
  <si>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</si>
  <si>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</si>
  <si>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</si>
  <si>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</si>
  <si>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</si>
  <si>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</si>
  <si>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</si>
  <si>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</si>
  <si>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</si>
  <si>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</si>
  <si>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</si>
  <si>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</si>
  <si>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</si>
  <si>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</si>
  <si>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</si>
  <si>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</si>
  <si>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</si>
  <si>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</si>
  <si>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</si>
  <si>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</si>
  <si>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</si>
  <si>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</si>
  <si>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</si>
  <si>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</si>
  <si>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</si>
  <si>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</si>
  <si>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</si>
  <si>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</si>
  <si>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</si>
  <si>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</si>
  <si>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</si>
  <si>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</si>
  <si>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</si>
  <si>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</si>
  <si>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</si>
  <si>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</si>
  <si>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</si>
  <si>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</si>
  <si>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</si>
  <si>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</si>
  <si>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</si>
  <si>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</si>
  <si>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</si>
  <si>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</si>
  <si>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</si>
  <si>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</si>
  <si>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</si>
  <si>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</si>
  <si>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</si>
  <si>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</si>
  <si>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</si>
  <si>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</si>
  <si>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</si>
  <si>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</si>
  <si>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</si>
  <si>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</si>
  <si>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</si>
  <si>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</si>
  <si>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</si>
  <si>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</si>
  <si>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</si>
  <si>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</si>
  <si>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</si>
  <si>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</si>
  <si>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</si>
  <si>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</si>
  <si>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</si>
  <si>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</si>
  <si>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</si>
  <si>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</si>
  <si>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</si>
  <si>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</si>
  <si>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</si>
  <si>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</si>
  <si>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</si>
  <si>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</si>
  <si>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</si>
  <si>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</si>
  <si>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</si>
  <si>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</si>
  <si>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</si>
  <si>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</si>
  <si>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</si>
  <si>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</si>
  <si>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</si>
  <si>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</si>
  <si>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</si>
  <si>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</si>
  <si>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</si>
  <si>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</si>
  <si>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</si>
  <si>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</si>
  <si>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</si>
  <si>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</si>
  <si>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</si>
  <si>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</si>
  <si>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</si>
  <si>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</si>
  <si>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</si>
  <si>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</si>
  <si>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</si>
  <si>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</si>
  <si>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</si>
  <si>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</si>
  <si>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</si>
  <si>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</si>
  <si>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</si>
  <si>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</si>
  <si>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</si>
  <si>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</si>
  <si>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</si>
  <si>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</si>
  <si>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</si>
  <si>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</si>
  <si>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</si>
  <si>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</si>
  <si>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</si>
  <si>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</si>
  <si>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</si>
  <si>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</si>
  <si>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</si>
  <si>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</si>
  <si>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</si>
  <si>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</si>
  <si>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</si>
  <si>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</si>
  <si>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</si>
  <si>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</si>
  <si>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</si>
  <si>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</si>
  <si>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</si>
  <si>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</si>
  <si>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</si>
  <si>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</si>
  <si>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</si>
  <si>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</si>
  <si>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</si>
  <si>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</si>
  <si>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</si>
  <si>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</si>
  <si>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</si>
  <si>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</si>
  <si>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</si>
  <si>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</si>
  <si>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</si>
  <si>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</si>
  <si>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</si>
  <si>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</si>
  <si>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</si>
  <si>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</si>
  <si>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</si>
  <si>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</si>
  <si>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</si>
  <si>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</si>
  <si>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</si>
  <si>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</si>
  <si>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</si>
  <si>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</si>
  <si>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</si>
  <si>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</si>
  <si>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</si>
  <si>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</si>
  <si>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</si>
  <si>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</si>
  <si>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</si>
  <si>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</si>
  <si>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</si>
  <si>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</si>
  <si>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</si>
  <si>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</si>
  <si>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</si>
  <si>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</si>
  <si>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</si>
  <si>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</si>
  <si>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</si>
  <si>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</si>
  <si>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</si>
  <si>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</si>
  <si>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</si>
  <si>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</si>
  <si>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</si>
  <si>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</si>
  <si>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</si>
  <si>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</si>
  <si>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</si>
  <si>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</si>
  <si>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</si>
  <si>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</si>
  <si>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</si>
  <si>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</si>
  <si>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</si>
  <si>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</si>
  <si>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</si>
  <si>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</si>
  <si>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</si>
  <si>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</si>
  <si>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</si>
  <si>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</si>
  <si>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</si>
  <si>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</si>
  <si>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</si>
  <si>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</si>
  <si>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</si>
  <si>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</si>
  <si>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</si>
  <si>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</si>
  <si>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</si>
  <si>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</si>
  <si>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</si>
  <si>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</si>
  <si>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</si>
  <si>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</si>
  <si>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</si>
  <si>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</si>
  <si>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</si>
  <si>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</si>
  <si>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</si>
  <si>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</si>
  <si>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</si>
  <si>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</si>
  <si>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</si>
  <si>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</si>
  <si>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</si>
  <si>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</si>
  <si>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</si>
  <si>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</si>
  <si>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</si>
  <si>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</si>
  <si>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</si>
  <si>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</si>
  <si>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</si>
  <si>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</si>
  <si>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</si>
  <si>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</si>
  <si>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</si>
  <si>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</si>
  <si>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</si>
  <si>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</si>
  <si>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</si>
  <si>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</si>
  <si>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</si>
  <si>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</si>
  <si>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</si>
  <si>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</si>
  <si>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</si>
  <si>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</si>
  <si>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</si>
  <si>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</si>
  <si>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</si>
  <si>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</si>
  <si>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</si>
  <si>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</si>
  <si>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</si>
  <si>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</si>
  <si>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</si>
  <si>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</si>
  <si>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</si>
  <si>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</si>
  <si>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</si>
  <si>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</si>
  <si>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</si>
  <si>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</si>
  <si>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</si>
  <si>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</si>
  <si>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</si>
  <si>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</si>
  <si>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</si>
  <si>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</si>
  <si>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</si>
  <si>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</si>
  <si>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</si>
  <si>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</si>
  <si>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</si>
  <si>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</si>
  <si>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</si>
  <si>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</si>
  <si>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</si>
  <si>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</si>
  <si>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</si>
  <si>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</si>
  <si>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</si>
  <si>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</si>
  <si>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</si>
  <si>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</si>
  <si>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</si>
  <si>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</si>
  <si>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</si>
  <si>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</si>
  <si>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</si>
  <si>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</si>
  <si>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</si>
  <si>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</si>
  <si>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</si>
  <si>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</si>
  <si>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</si>
  <si>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</si>
  <si>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</si>
  <si>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</si>
  <si>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</si>
  <si>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</si>
  <si>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</si>
  <si>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</si>
  <si>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</si>
  <si>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</si>
  <si>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</si>
  <si>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</si>
  <si>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</si>
  <si>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</si>
  <si>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</si>
  <si>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</si>
  <si>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</si>
  <si>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</si>
  <si>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</si>
  <si>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</si>
  <si>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</si>
  <si>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</si>
  <si>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</si>
  <si>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</si>
  <si>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</si>
  <si>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</si>
  <si>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</si>
  <si>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</si>
  <si>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</si>
  <si>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</si>
  <si>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</si>
  <si>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</si>
  <si>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</si>
  <si>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</si>
  <si>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</si>
  <si>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</si>
  <si>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</si>
  <si>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</si>
  <si>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</si>
  <si>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</si>
  <si>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</si>
  <si>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</si>
  <si>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</si>
  <si>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</si>
  <si>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</si>
  <si>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</si>
  <si>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</si>
  <si>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</si>
  <si>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</si>
  <si>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</si>
  <si>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</si>
  <si>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</si>
  <si>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</si>
  <si>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</si>
  <si>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</si>
  <si>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</si>
  <si>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</si>
  <si>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</si>
  <si>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</si>
  <si>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</si>
  <si>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</si>
  <si>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</si>
  <si>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</si>
  <si>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</si>
  <si>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</si>
  <si>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</si>
  <si>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</si>
  <si>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</si>
  <si>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</si>
  <si>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</si>
  <si>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</si>
  <si>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</si>
  <si>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</si>
  <si>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</si>
  <si>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</si>
  <si>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</si>
  <si>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</si>
  <si>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</si>
  <si>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</si>
  <si>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</si>
  <si>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</si>
  <si>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</si>
  <si>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</si>
  <si>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</si>
  <si>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</si>
  <si>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</si>
  <si>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</si>
  <si>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</si>
  <si>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</si>
  <si>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</si>
  <si>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</si>
  <si>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</si>
  <si>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</si>
  <si>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</si>
  <si>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</si>
  <si>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</si>
  <si>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</si>
  <si>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</si>
  <si>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</si>
  <si>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</si>
  <si>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</si>
  <si>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</si>
  <si>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</si>
  <si>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</si>
  <si>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</si>
  <si>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</si>
  <si>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</si>
  <si>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</si>
  <si>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</si>
  <si>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</si>
  <si>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</si>
  <si>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</si>
  <si>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</si>
  <si>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</si>
  <si>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</si>
  <si>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</si>
  <si>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</si>
  <si>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</si>
  <si>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</si>
  <si>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</si>
  <si>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</si>
  <si>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</si>
  <si>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</si>
  <si>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</si>
  <si>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</si>
  <si>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</si>
  <si>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</si>
  <si>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</si>
  <si>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</si>
  <si>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</si>
  <si>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</si>
  <si>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</si>
  <si>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</si>
  <si>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</si>
  <si>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</si>
  <si>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</si>
  <si>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</si>
  <si>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</si>
  <si>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</si>
  <si>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</si>
  <si>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</si>
  <si>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</si>
  <si>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</si>
  <si>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</si>
  <si>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</si>
  <si>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</si>
  <si>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</si>
  <si>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</si>
  <si>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</si>
  <si>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</si>
  <si>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</si>
  <si>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</si>
  <si>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</si>
  <si>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</si>
  <si>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</si>
  <si>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</si>
  <si>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</si>
  <si>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</si>
  <si>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</si>
  <si>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</si>
  <si>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</si>
  <si>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</si>
  <si>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</si>
  <si>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</si>
  <si>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</si>
  <si>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</si>
  <si>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</si>
  <si>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</si>
  <si>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</si>
  <si>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</si>
  <si>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</si>
  <si>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</si>
  <si>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</si>
  <si>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</si>
  <si>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</si>
  <si>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</si>
  <si>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</si>
  <si>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</si>
  <si>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</si>
  <si>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</si>
  <si>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</si>
  <si>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</si>
  <si>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</si>
  <si>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</si>
  <si>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</si>
  <si>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</si>
  <si>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</si>
  <si>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</si>
  <si>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</si>
  <si>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</si>
  <si>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</si>
  <si>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</si>
  <si>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</si>
  <si>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</si>
  <si>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</si>
  <si>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</si>
  <si>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</si>
  <si>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</si>
  <si>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</si>
  <si>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</si>
  <si>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</si>
  <si>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</si>
  <si>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</si>
  <si>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</si>
  <si>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</si>
  <si>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</si>
  <si>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</si>
  <si>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</si>
  <si>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</si>
  <si>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</si>
  <si>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</si>
  <si>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</si>
  <si>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</si>
  <si>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</si>
  <si>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</si>
  <si>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</si>
  <si>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</si>
  <si>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</si>
  <si>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</si>
  <si>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</si>
  <si>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</si>
  <si>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</si>
  <si>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</si>
  <si>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</si>
  <si>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</si>
  <si>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</si>
  <si>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</si>
  <si>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</si>
  <si>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</si>
  <si>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</si>
  <si>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</si>
  <si>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</si>
  <si>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</si>
  <si>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</si>
  <si>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</si>
  <si>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</si>
  <si>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</si>
  <si>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</si>
  <si>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</si>
  <si>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</si>
  <si>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</si>
  <si>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</si>
  <si>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</si>
  <si>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</si>
  <si>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</si>
  <si>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</si>
  <si>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</si>
  <si>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</si>
  <si>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</si>
  <si>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</si>
  <si>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</si>
  <si>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</si>
  <si>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</si>
  <si>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</si>
  <si>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</si>
  <si>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</si>
  <si>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</si>
  <si>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</si>
  <si>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</si>
  <si>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</si>
  <si>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</si>
  <si>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</si>
  <si>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</si>
  <si>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</si>
  <si>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</si>
  <si>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</si>
  <si>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</si>
  <si>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</si>
  <si>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</si>
  <si>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</si>
  <si>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</si>
  <si>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</si>
  <si>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</si>
  <si>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</si>
  <si>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</si>
  <si>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</si>
  <si>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</si>
  <si>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</si>
  <si>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</si>
  <si>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</si>
  <si>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</si>
  <si>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</si>
  <si>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</si>
  <si>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</si>
  <si>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</si>
  <si>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</si>
  <si>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</si>
  <si>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</si>
  <si>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</si>
  <si>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</si>
  <si>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</si>
  <si>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</si>
  <si>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</si>
  <si>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</si>
  <si>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</si>
  <si>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</si>
  <si>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</si>
  <si>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</si>
  <si>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</si>
  <si>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</si>
  <si>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</si>
  <si>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</si>
  <si>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</si>
  <si>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</si>
  <si>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</si>
  <si>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</si>
  <si>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</si>
  <si>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</si>
  <si>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</si>
  <si>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</si>
  <si>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</si>
  <si>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</si>
  <si>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</si>
  <si>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</si>
  <si>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</si>
  <si>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</si>
  <si>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</si>
  <si>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</si>
  <si>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</si>
  <si>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</si>
  <si>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</si>
  <si>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</si>
  <si>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</si>
  <si>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</si>
  <si>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</si>
  <si>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</si>
  <si>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</si>
  <si>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</si>
  <si>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</si>
  <si>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</si>
  <si>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</si>
  <si>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</si>
  <si>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</si>
  <si>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</si>
  <si>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</si>
  <si>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</si>
  <si>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</si>
  <si>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</si>
  <si>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</si>
  <si>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</si>
  <si>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</si>
  <si>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</si>
  <si>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</si>
  <si>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</si>
  <si>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</si>
  <si>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</si>
  <si>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</si>
  <si>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</si>
  <si>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</si>
  <si>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</si>
  <si>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</si>
  <si>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</si>
  <si>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</si>
  <si>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</si>
  <si>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</si>
  <si>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</si>
  <si>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</si>
  <si>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</si>
  <si>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</si>
  <si>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</si>
  <si>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</si>
  <si>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</si>
  <si>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</si>
  <si>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</si>
  <si>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</si>
  <si>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</si>
  <si>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</si>
  <si>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</si>
  <si>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</si>
  <si>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</si>
  <si>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</si>
  <si>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</si>
  <si>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</si>
  <si>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</si>
  <si>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</si>
  <si>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</si>
  <si>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</si>
  <si>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</si>
  <si>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</si>
  <si>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</si>
  <si>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</si>
  <si>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</si>
  <si>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</si>
  <si>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</si>
  <si>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</si>
  <si>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</si>
  <si>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</si>
  <si>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</si>
  <si>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</si>
  <si>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</si>
  <si>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</si>
  <si>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</si>
  <si>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</si>
  <si>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</si>
  <si>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</si>
  <si>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</si>
  <si>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</si>
  <si>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</si>
  <si>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</si>
  <si>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</si>
  <si>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</si>
  <si>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</si>
  <si>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</si>
  <si>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</si>
  <si>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</si>
  <si>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</si>
  <si>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</si>
  <si>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</si>
  <si>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</si>
  <si>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</si>
  <si>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</si>
  <si>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</si>
  <si>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</si>
  <si>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</si>
  <si>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</si>
  <si>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</si>
  <si>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</si>
  <si>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</si>
  <si>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</si>
  <si>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</si>
  <si>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</si>
  <si>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</si>
  <si>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</si>
  <si>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</si>
  <si>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</si>
  <si>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</si>
  <si>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</si>
  <si>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</si>
  <si>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</si>
  <si>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</si>
  <si>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</si>
  <si>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</si>
  <si>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</si>
  <si>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</si>
  <si>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</si>
  <si>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</si>
  <si>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</si>
  <si>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</si>
  <si>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</si>
  <si>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</si>
  <si>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</si>
  <si>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</si>
  <si>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</si>
  <si>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</si>
  <si>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</si>
  <si>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</si>
  <si>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</si>
  <si>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</si>
  <si>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</si>
  <si>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</si>
  <si>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</si>
  <si>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</si>
  <si>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</si>
  <si>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</si>
  <si>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</si>
  <si>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</si>
  <si>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</si>
  <si>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</si>
  <si>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</si>
  <si>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</si>
  <si>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</si>
  <si>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</si>
  <si>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</si>
  <si>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</si>
  <si>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</si>
  <si>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</si>
  <si>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</si>
  <si>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</si>
  <si>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</si>
  <si>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</si>
  <si>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</si>
  <si>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</si>
  <si>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</si>
  <si>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</si>
  <si>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</si>
  <si>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</si>
  <si>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</si>
  <si>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</si>
  <si>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</si>
  <si>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</si>
  <si>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</si>
  <si>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</si>
  <si>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</si>
  <si>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</si>
  <si>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</si>
  <si>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</si>
  <si>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</si>
  <si>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</si>
  <si>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</si>
  <si>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</si>
  <si>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</si>
  <si>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</si>
  <si>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</si>
  <si>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</si>
  <si>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</si>
  <si>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</si>
  <si>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</si>
  <si>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</si>
  <si>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</si>
  <si>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</si>
  <si>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</si>
  <si>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</si>
  <si>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</si>
  <si>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</si>
  <si>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</si>
  <si>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</si>
  <si>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</si>
  <si>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</si>
  <si>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</si>
  <si>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</si>
  <si>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</si>
  <si>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</si>
  <si>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</si>
  <si>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</si>
  <si>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</si>
  <si>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</si>
  <si>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</si>
  <si>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</si>
  <si>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</si>
  <si>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</si>
  <si>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</si>
  <si>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</si>
  <si>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</si>
  <si>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</si>
  <si>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</si>
  <si>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</si>
  <si>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</si>
  <si>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</si>
  <si>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</si>
  <si>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</si>
  <si>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</si>
  <si>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</si>
  <si>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</si>
  <si>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</si>
  <si>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</si>
  <si>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</si>
  <si>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</si>
  <si>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</si>
  <si>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</si>
  <si>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</si>
  <si>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</si>
  <si>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</si>
  <si>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</si>
  <si>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</si>
  <si>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</si>
  <si>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</si>
  <si>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</si>
  <si>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</si>
  <si>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</si>
  <si>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</si>
  <si>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</si>
  <si>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</si>
  <si>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</si>
  <si>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</si>
  <si>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</si>
  <si>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</si>
  <si>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</si>
  <si>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</si>
  <si>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</si>
  <si>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</si>
  <si>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</si>
  <si>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</si>
  <si>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</si>
  <si>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</si>
  <si>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</si>
  <si>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</si>
  <si>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</si>
  <si>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</si>
  <si>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</si>
  <si>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</si>
  <si>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</si>
  <si>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</si>
  <si>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</si>
  <si>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</si>
  <si>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</si>
  <si>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</si>
  <si>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</si>
  <si>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</si>
  <si>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</si>
  <si>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</si>
  <si>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</si>
  <si>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</si>
  <si>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</si>
  <si>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</si>
  <si>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</si>
  <si>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</si>
  <si>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</si>
  <si>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</si>
  <si>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</si>
  <si>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</si>
  <si>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</si>
  <si>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</si>
  <si>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</si>
  <si>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</si>
  <si>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</si>
  <si>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</si>
  <si>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</si>
  <si>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</si>
  <si>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</si>
  <si>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</si>
  <si>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</si>
  <si>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</si>
  <si>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</si>
  <si>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</si>
  <si>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</si>
  <si>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</si>
  <si>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</si>
  <si>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</si>
  <si>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</si>
  <si>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</si>
  <si>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</si>
  <si>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</si>
  <si>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</si>
  <si>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</si>
  <si>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</si>
  <si>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</si>
  <si>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</si>
  <si>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</si>
  <si>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</si>
  <si>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</si>
  <si>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</si>
  <si>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</si>
  <si>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</si>
  <si>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</si>
  <si>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</si>
  <si>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</si>
  <si>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</si>
  <si>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</si>
  <si>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</si>
  <si>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</si>
  <si>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</si>
  <si>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</si>
  <si>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</si>
  <si>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</si>
  <si>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</si>
  <si>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</si>
  <si>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</si>
  <si>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</si>
  <si>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</si>
  <si>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</si>
  <si>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</si>
  <si>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</si>
  <si>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</si>
  <si>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</si>
  <si>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</si>
  <si>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</si>
  <si>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</si>
  <si>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</si>
  <si>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</si>
  <si>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</si>
  <si>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</si>
  <si>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</si>
  <si>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</si>
  <si>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</si>
  <si>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</si>
  <si>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</si>
  <si>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</si>
  <si>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</si>
  <si>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</si>
  <si>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</si>
  <si>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</si>
  <si>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</si>
  <si>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</si>
  <si>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</si>
  <si>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</si>
  <si>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</si>
  <si>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</si>
  <si>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</si>
  <si>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</si>
  <si>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</si>
  <si>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</si>
  <si>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</si>
  <si>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</si>
  <si>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</si>
  <si>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</si>
  <si>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</si>
  <si>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</si>
  <si>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</si>
  <si>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</si>
  <si>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</si>
  <si>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</si>
  <si>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</si>
  <si>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</si>
  <si>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</si>
  <si>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</si>
  <si>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</si>
  <si>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</si>
  <si>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</si>
  <si>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</si>
  <si>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</si>
  <si>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</si>
  <si>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</si>
  <si>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</si>
  <si>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</si>
  <si>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</si>
  <si>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</si>
  <si>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</si>
  <si>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</si>
  <si>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</si>
  <si>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</si>
  <si>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</si>
  <si>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</si>
  <si>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</si>
  <si>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</si>
  <si>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</si>
  <si>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</si>
  <si>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</si>
  <si>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</si>
  <si>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</si>
  <si>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</si>
  <si>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</si>
  <si>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</si>
  <si>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</si>
  <si>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</si>
  <si>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</si>
  <si>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</si>
  <si>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</si>
  <si>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</si>
  <si>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</si>
  <si>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</si>
  <si>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</si>
  <si>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</si>
  <si>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</si>
  <si>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</si>
  <si>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</si>
  <si>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</si>
  <si>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</si>
  <si>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</si>
  <si>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</si>
  <si>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</si>
  <si>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</si>
  <si>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</si>
  <si>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</si>
  <si>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</si>
  <si>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</si>
  <si>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</si>
  <si>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</si>
  <si>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</si>
  <si>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</si>
  <si>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</si>
  <si>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</si>
  <si>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</si>
  <si>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</si>
  <si>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</si>
  <si>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</si>
  <si>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</si>
  <si>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</si>
  <si>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</si>
  <si>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</si>
  <si>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</si>
  <si>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</si>
  <si>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</si>
  <si>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</si>
  <si>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</si>
  <si>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</si>
  <si>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</si>
  <si>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</si>
  <si>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</si>
  <si>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</si>
  <si>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</si>
  <si>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</si>
  <si>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</si>
  <si>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</si>
  <si>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</si>
  <si>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</si>
  <si>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</si>
  <si>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</si>
  <si>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</si>
  <si>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</si>
  <si>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</si>
  <si>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</si>
  <si>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</si>
  <si>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</si>
  <si>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</si>
  <si>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</si>
  <si>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</si>
  <si>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</si>
  <si>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</si>
  <si>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</si>
  <si>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</si>
  <si>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</si>
  <si>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</si>
  <si>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</si>
  <si>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</si>
  <si>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</si>
  <si>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</si>
  <si>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</si>
  <si>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</si>
  <si>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</si>
  <si>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</si>
  <si>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</si>
  <si>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</si>
  <si>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</si>
  <si>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</si>
  <si>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</si>
  <si>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</si>
  <si>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</si>
  <si>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</si>
  <si>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</si>
  <si>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</si>
  <si>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</si>
  <si>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</si>
  <si>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</si>
  <si>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</si>
  <si>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</si>
  <si>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</si>
  <si>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</si>
  <si>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</si>
  <si>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</si>
  <si>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</si>
  <si>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</si>
  <si>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</si>
  <si>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</si>
  <si>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</si>
  <si>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</si>
  <si>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</si>
  <si>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</si>
  <si>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</si>
  <si>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</si>
  <si>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</si>
  <si>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</si>
  <si>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</si>
  <si>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</si>
  <si>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</si>
  <si>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</si>
  <si>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</si>
  <si>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</si>
  <si>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</si>
  <si>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</si>
  <si>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</si>
  <si>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</si>
  <si>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</si>
  <si>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</si>
  <si>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</si>
  <si>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</si>
  <si>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</si>
  <si>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</si>
  <si>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</si>
  <si>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</si>
  <si>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</si>
  <si>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</si>
  <si>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</si>
  <si>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</si>
  <si>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</si>
  <si>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</si>
  <si>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</si>
  <si>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</si>
  <si>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</si>
  <si>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</si>
  <si>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</si>
  <si>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</si>
  <si>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</si>
  <si>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</si>
  <si>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</si>
  <si>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</si>
  <si>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</si>
  <si>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</si>
  <si>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</si>
  <si>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</si>
  <si>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</si>
  <si>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</si>
  <si>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</si>
  <si>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</si>
  <si>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</si>
  <si>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</si>
  <si>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</si>
  <si>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</si>
  <si>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</si>
  <si>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</si>
  <si>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</si>
  <si>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</si>
  <si>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</si>
  <si>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</si>
  <si>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</si>
  <si>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</si>
  <si>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</si>
  <si>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</si>
  <si>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</si>
  <si>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</si>
  <si>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</si>
  <si>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</si>
  <si>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</si>
  <si>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</si>
  <si>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</si>
  <si>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</si>
  <si>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</si>
  <si>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</si>
  <si>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</si>
  <si>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</si>
  <si>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</si>
  <si>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</si>
  <si>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</si>
  <si>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</si>
  <si>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</si>
  <si>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</si>
  <si>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</si>
  <si>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</si>
  <si>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</si>
  <si>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</si>
  <si>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</si>
  <si>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</si>
  <si>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</si>
  <si>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</si>
  <si>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</si>
  <si>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</si>
  <si>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</si>
  <si>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</si>
  <si>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</si>
  <si>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</si>
  <si>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</si>
  <si>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</si>
  <si>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</si>
  <si>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</si>
  <si>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</si>
  <si>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</si>
  <si>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</si>
  <si>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</si>
  <si>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</si>
  <si>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</si>
  <si>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</si>
  <si>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</si>
  <si>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</si>
  <si>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</si>
  <si>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</si>
  <si>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</si>
  <si>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</si>
  <si>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</si>
  <si>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</si>
  <si>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</si>
  <si>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</si>
  <si>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</si>
  <si>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</si>
  <si>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</si>
  <si>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</si>
  <si>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</si>
  <si>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</si>
  <si>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</si>
  <si>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</si>
  <si>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</si>
  <si>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</si>
  <si>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</si>
  <si>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</si>
  <si>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</si>
  <si>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</si>
  <si>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</si>
  <si>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</si>
  <si>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</si>
  <si>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</si>
  <si>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</si>
  <si>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</si>
  <si>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</si>
  <si>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</si>
  <si>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</si>
  <si>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</si>
  <si>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</si>
  <si>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</si>
  <si>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</si>
  <si>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</si>
  <si>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</si>
  <si>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</si>
  <si>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</si>
  <si>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</si>
  <si>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</si>
  <si>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</si>
  <si>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</si>
  <si>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</si>
  <si>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</si>
  <si>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</si>
  <si>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</si>
  <si>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</si>
  <si>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</si>
  <si>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</si>
  <si>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</si>
  <si>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</si>
  <si>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</si>
  <si>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</si>
  <si>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</si>
  <si>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</si>
  <si>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</si>
  <si>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</si>
  <si>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</si>
  <si>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</si>
  <si>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</si>
  <si>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</si>
  <si>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</si>
  <si>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</si>
  <si>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</si>
  <si>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</si>
  <si>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</si>
  <si>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</si>
  <si>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</si>
  <si>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</si>
  <si>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</si>
  <si>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</si>
  <si>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</si>
  <si>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</si>
  <si>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</si>
  <si>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</si>
  <si>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</si>
  <si>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</si>
  <si>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</si>
  <si>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</si>
  <si>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</si>
  <si>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</si>
  <si>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</si>
  <si>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</si>
  <si>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</si>
  <si>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</si>
  <si>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</si>
  <si>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</si>
  <si>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</si>
  <si>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</si>
  <si>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</si>
  <si>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</si>
  <si>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</si>
  <si>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</si>
  <si>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</si>
  <si>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</si>
  <si>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</si>
  <si>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</si>
  <si>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</si>
  <si>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</si>
  <si>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</si>
  <si>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</si>
  <si>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</si>
  <si>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</si>
  <si>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</si>
  <si>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</si>
  <si>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</si>
  <si>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</si>
  <si>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</si>
  <si>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</si>
  <si>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</si>
  <si>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</si>
  <si>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</si>
  <si>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</si>
  <si>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</si>
  <si>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</si>
  <si>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</si>
  <si>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</si>
  <si>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</si>
  <si>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</si>
  <si>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</si>
  <si>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</si>
  <si>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</si>
  <si>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</si>
  <si>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</si>
  <si>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</si>
  <si>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</si>
  <si>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</si>
  <si>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</si>
  <si>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</si>
  <si>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</si>
  <si>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</si>
  <si>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</si>
  <si>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</si>
  <si>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</si>
  <si>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</si>
  <si>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</si>
  <si>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</si>
  <si>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</si>
  <si>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</si>
  <si>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</si>
  <si>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</si>
  <si>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</si>
  <si>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</si>
  <si>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</si>
  <si>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</si>
  <si>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</si>
  <si>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</si>
  <si>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</si>
  <si>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</si>
  <si>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</si>
  <si>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</si>
  <si>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</si>
  <si>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</si>
  <si>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</si>
  <si>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</si>
  <si>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</si>
  <si>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</si>
  <si>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</si>
  <si>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</si>
  <si>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</si>
  <si>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</si>
  <si>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</si>
  <si>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</si>
  <si>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</si>
  <si>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</si>
  <si>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</si>
  <si>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</si>
  <si>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</si>
  <si>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</si>
  <si>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</si>
  <si>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</si>
  <si>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</si>
  <si>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</si>
  <si>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</si>
  <si>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</si>
  <si>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</si>
  <si>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</si>
  <si>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</si>
  <si>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</si>
  <si>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</si>
  <si>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</si>
  <si>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</si>
  <si>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</si>
  <si>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</si>
  <si>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</si>
  <si>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</si>
  <si>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</si>
  <si>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</si>
  <si>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</si>
  <si>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</si>
  <si>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</si>
  <si>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</si>
  <si>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</si>
  <si>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</si>
  <si>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</si>
  <si>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</si>
  <si>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</si>
  <si>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</si>
  <si>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</si>
  <si>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</si>
  <si>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</si>
  <si>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</si>
  <si>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</si>
  <si>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</si>
  <si>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</si>
  <si>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</si>
  <si>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</si>
  <si>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</si>
  <si>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</si>
  <si>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</si>
  <si>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</si>
  <si>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</si>
  <si>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</si>
  <si>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</si>
  <si>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</si>
  <si>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</si>
  <si>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</si>
  <si>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</si>
  <si>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</si>
  <si>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</si>
  <si>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</si>
  <si>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</si>
  <si>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</si>
  <si>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</si>
  <si>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</si>
  <si>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</si>
  <si>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</si>
  <si>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</si>
  <si>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</si>
  <si>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</si>
  <si>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</si>
  <si>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</si>
  <si>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</si>
  <si>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</si>
  <si>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</si>
  <si>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</si>
  <si>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</si>
  <si>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</si>
  <si>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</si>
  <si>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</si>
  <si>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</si>
  <si>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</si>
  <si>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</si>
  <si>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</si>
  <si>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</si>
  <si>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</si>
  <si>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</si>
  <si>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</si>
  <si>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</si>
  <si>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</si>
  <si>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</si>
  <si>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</si>
  <si>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</si>
  <si>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</si>
  <si>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</si>
  <si>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</si>
  <si>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</si>
  <si>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</si>
  <si>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</si>
  <si>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</si>
  <si>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</si>
  <si>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</si>
  <si>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</si>
  <si>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</si>
  <si>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</si>
  <si>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</si>
  <si>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</si>
  <si>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</si>
  <si>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</si>
  <si>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</si>
  <si>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</si>
  <si>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</si>
  <si>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</si>
  <si>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</si>
  <si>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</si>
  <si>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</si>
  <si>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</si>
  <si>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</si>
  <si>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</si>
  <si>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</si>
  <si>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</si>
  <si>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</si>
  <si>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</si>
  <si>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</si>
  <si>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</si>
  <si>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</si>
  <si>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</si>
  <si>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</si>
  <si>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</si>
  <si>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</si>
  <si>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</si>
  <si>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</si>
  <si>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</si>
  <si>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</si>
  <si>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</si>
  <si>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</si>
  <si>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</si>
  <si>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</si>
  <si>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</si>
  <si>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</si>
  <si>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</si>
  <si>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</si>
  <si>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</si>
  <si>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</si>
  <si>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</si>
  <si>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</si>
  <si>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</si>
  <si>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</si>
  <si>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</si>
  <si>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</si>
  <si>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</si>
  <si>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</si>
  <si>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</si>
  <si>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</si>
  <si>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</si>
  <si>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</si>
  <si>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</si>
  <si>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</si>
  <si>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</si>
  <si>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</si>
  <si>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</si>
  <si>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</si>
  <si>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</si>
  <si>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</si>
  <si>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</si>
  <si>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</si>
  <si>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</si>
  <si>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</si>
  <si>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</si>
  <si>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</si>
  <si>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</si>
  <si>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</si>
  <si>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</si>
  <si>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</si>
  <si>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</si>
  <si>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</si>
  <si>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</si>
  <si>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</si>
  <si>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</si>
  <si>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</si>
  <si>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</si>
  <si>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</si>
  <si>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</si>
  <si>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</si>
  <si>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</si>
  <si>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</si>
  <si>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</si>
  <si>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</si>
  <si>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</si>
  <si>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</si>
  <si>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</si>
  <si>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</si>
  <si>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</si>
  <si>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</si>
  <si>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</si>
  <si>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</si>
  <si>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</si>
  <si>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</si>
  <si>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</si>
  <si>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</si>
  <si>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</si>
  <si>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</si>
  <si>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</si>
  <si>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</si>
  <si>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</si>
  <si>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</si>
  <si>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</si>
  <si>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</si>
  <si>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</si>
  <si>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</si>
  <si>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</si>
  <si>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</si>
  <si>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</si>
  <si>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</si>
  <si>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</si>
  <si>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</si>
  <si>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</si>
  <si>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</si>
  <si>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</si>
  <si>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</si>
  <si>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</si>
  <si>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</si>
  <si>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</si>
  <si>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</si>
  <si>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</si>
  <si>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</si>
  <si>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</si>
  <si>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</si>
  <si>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</si>
  <si>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</si>
  <si>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</si>
  <si>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</si>
  <si>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</si>
  <si>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</si>
  <si>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</si>
  <si>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</si>
  <si>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</si>
  <si>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</si>
  <si>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</si>
  <si>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</si>
  <si>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</si>
  <si>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</si>
  <si>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</si>
  <si>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</si>
  <si>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</si>
  <si>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</si>
  <si>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</si>
  <si>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</si>
  <si>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</si>
  <si>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</si>
  <si>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</si>
  <si>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</si>
  <si>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</si>
  <si>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</si>
  <si>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</si>
  <si>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</si>
  <si>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</si>
  <si>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</si>
  <si>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</si>
  <si>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</si>
  <si>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</si>
  <si>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</si>
  <si>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</si>
  <si>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</si>
  <si>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</si>
  <si>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</si>
  <si>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</si>
  <si>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</si>
  <si>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</si>
  <si>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</si>
  <si>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</si>
  <si>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</si>
  <si>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</si>
  <si>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</si>
  <si>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</si>
  <si>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</si>
  <si>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</si>
  <si>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</si>
  <si>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</si>
  <si>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</si>
  <si>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</si>
  <si>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</si>
  <si>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</si>
  <si>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</si>
  <si>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</si>
  <si>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</si>
  <si>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</si>
  <si>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</si>
  <si>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</si>
  <si>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</si>
  <si>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</si>
  <si>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</si>
  <si>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</si>
  <si>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</si>
  <si>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</si>
  <si>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</si>
  <si>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</si>
  <si>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</si>
  <si>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</si>
  <si>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</si>
  <si>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</si>
  <si>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</si>
  <si>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</si>
  <si>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</si>
  <si>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</si>
  <si>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</si>
  <si>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</si>
  <si>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</si>
  <si>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</si>
  <si>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</si>
  <si>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</si>
  <si>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</si>
  <si>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</si>
  <si>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</si>
  <si>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</si>
  <si>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</si>
  <si>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</si>
  <si>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</si>
  <si>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</si>
  <si>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</si>
  <si>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</si>
  <si>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</si>
  <si>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</si>
  <si>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</si>
  <si>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</si>
  <si>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</si>
  <si>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</si>
  <si>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</si>
  <si>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</si>
  <si>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</si>
  <si>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</si>
  <si>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</si>
  <si>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</si>
  <si>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</si>
  <si>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</si>
  <si>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</si>
  <si>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</si>
  <si>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</si>
  <si>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</si>
  <si>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</si>
  <si>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</si>
  <si>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</si>
  <si>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</si>
  <si>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</si>
  <si>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</si>
  <si>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</si>
  <si>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</si>
  <si>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</si>
  <si>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</si>
  <si>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</si>
  <si>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</si>
  <si>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</si>
  <si>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</si>
  <si>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</si>
  <si>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</si>
  <si>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</si>
  <si>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</si>
  <si>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</si>
  <si>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</si>
  <si>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</si>
  <si>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</si>
  <si>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</si>
  <si>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</si>
  <si>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</si>
  <si>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</si>
  <si>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</si>
  <si>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</si>
  <si>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</si>
  <si>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</si>
  <si>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</si>
  <si>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</si>
  <si>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</si>
  <si>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</si>
  <si>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</si>
  <si>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</si>
  <si>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</si>
  <si>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</si>
  <si>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</si>
  <si>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</si>
  <si>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</si>
  <si>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</si>
  <si>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</si>
  <si>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</si>
  <si>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</si>
  <si>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</si>
  <si>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</si>
  <si>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</si>
  <si>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</si>
  <si>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</si>
  <si>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</si>
  <si>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</si>
  <si>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</si>
  <si>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</si>
  <si>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</si>
  <si>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</si>
  <si>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</si>
  <si>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</si>
  <si>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</si>
  <si>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</si>
  <si>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</si>
  <si>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</si>
  <si>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</si>
  <si>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</si>
  <si>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</si>
  <si>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</si>
  <si>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</si>
  <si>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</si>
  <si>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</si>
  <si>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</si>
  <si>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</si>
  <si>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</si>
  <si>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</si>
  <si>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</si>
  <si>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</si>
  <si>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</si>
  <si>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</si>
  <si>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</si>
  <si>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</si>
  <si>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</si>
  <si>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</si>
  <si>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</si>
  <si>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</si>
  <si>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</si>
  <si>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</si>
  <si>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</si>
  <si>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</si>
  <si>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</si>
  <si>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</si>
  <si>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</si>
  <si>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</si>
  <si>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</si>
  <si>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</si>
  <si>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</si>
  <si>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</si>
  <si>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</si>
  <si>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</si>
  <si>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</si>
  <si>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</si>
  <si>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</si>
  <si>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</si>
  <si>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</si>
  <si>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</si>
  <si>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</si>
  <si>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</si>
  <si>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</si>
  <si>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</si>
  <si>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</si>
  <si>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</si>
  <si>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</si>
  <si>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</si>
  <si>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</si>
  <si>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</si>
  <si>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</si>
  <si>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</si>
  <si>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</si>
  <si>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</si>
  <si>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</si>
  <si>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</si>
  <si>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</si>
  <si>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</si>
  <si>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</si>
  <si>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</si>
  <si>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</si>
  <si>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</si>
  <si>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</si>
  <si>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</si>
  <si>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</si>
  <si>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</si>
  <si>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</si>
  <si>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</si>
  <si>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</si>
  <si>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</si>
  <si>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</si>
  <si>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</si>
  <si>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</si>
  <si>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</si>
  <si>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</si>
  <si>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</si>
  <si>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</si>
  <si>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</si>
  <si>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</si>
  <si>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</si>
  <si>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</si>
  <si>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</si>
  <si>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</si>
  <si>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</si>
  <si>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</si>
  <si>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</si>
  <si>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</si>
  <si>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</si>
  <si>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</si>
  <si>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</si>
  <si>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</si>
  <si>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</si>
  <si>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</si>
  <si>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</si>
  <si>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</si>
  <si>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</si>
  <si>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</si>
  <si>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</si>
  <si>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</si>
  <si>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</si>
  <si>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</si>
  <si>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</si>
  <si>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</si>
  <si>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</si>
  <si>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</si>
  <si>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</si>
  <si>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</si>
  <si>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</si>
  <si>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</si>
  <si>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</si>
  <si>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</si>
  <si>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</si>
  <si>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</si>
  <si>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</si>
  <si>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</si>
  <si>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</si>
  <si>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</si>
  <si>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</si>
  <si>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</si>
  <si>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</si>
  <si>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</si>
  <si>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</si>
  <si>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</si>
  <si>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</si>
  <si>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</si>
  <si>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</si>
  <si>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</si>
  <si>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</si>
  <si>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</si>
  <si>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</si>
  <si>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</si>
  <si>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</si>
  <si>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</si>
  <si>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</si>
  <si>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</si>
  <si>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</si>
  <si>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</si>
  <si>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</si>
  <si>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</si>
  <si>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</si>
  <si>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</si>
  <si>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</si>
  <si>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</si>
  <si>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</si>
  <si>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</si>
  <si>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</si>
  <si>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</si>
  <si>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</si>
  <si>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</si>
  <si>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</si>
  <si>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</si>
  <si>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</si>
  <si>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</si>
  <si>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</si>
  <si>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</si>
  <si>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</si>
  <si>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</si>
  <si>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</si>
  <si>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</si>
  <si>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</si>
  <si>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</si>
  <si>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</si>
  <si>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</si>
  <si>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</si>
  <si>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</si>
  <si>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</si>
  <si>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</si>
  <si>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</si>
  <si>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</si>
  <si>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</si>
  <si>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</si>
  <si>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</si>
  <si>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</si>
  <si>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</si>
  <si>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</si>
  <si>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</si>
  <si>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</si>
  <si>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</si>
  <si>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</si>
  <si>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</si>
  <si>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</si>
  <si>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</si>
  <si>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</si>
  <si>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</si>
  <si>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</si>
  <si>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</si>
  <si>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</si>
  <si>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</si>
  <si>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</si>
  <si>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</si>
  <si>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</si>
  <si>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</si>
  <si>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</si>
  <si>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</si>
  <si>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</si>
  <si>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</si>
  <si>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</si>
  <si>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</si>
  <si>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</si>
  <si>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</si>
  <si>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</si>
  <si>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</si>
  <si>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</si>
  <si>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</si>
  <si>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</si>
  <si>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</si>
  <si>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</si>
  <si>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</si>
  <si>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</si>
  <si>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</si>
  <si>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</si>
  <si>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</si>
  <si>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</si>
  <si>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</si>
  <si>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</si>
  <si>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</si>
  <si>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</si>
  <si>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</si>
  <si>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</si>
  <si>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</si>
  <si>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</si>
  <si>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</si>
  <si>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</si>
  <si>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</si>
  <si>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</si>
  <si>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</si>
  <si>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</si>
  <si>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</si>
  <si>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</si>
  <si>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</si>
  <si>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</si>
  <si>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</si>
  <si>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</si>
  <si>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</si>
  <si>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</si>
  <si>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</si>
  <si>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</si>
  <si>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</si>
  <si>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</si>
  <si>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</si>
  <si>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</si>
  <si>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</si>
  <si>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</si>
  <si>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</si>
  <si>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</si>
  <si>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</si>
  <si>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</si>
  <si>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</si>
  <si>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</si>
  <si>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</si>
  <si>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</si>
  <si>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</si>
  <si>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</si>
  <si>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</si>
  <si>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</si>
  <si>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</si>
  <si>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</si>
  <si>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</si>
  <si>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</si>
  <si>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</si>
  <si>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</si>
  <si>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</si>
  <si>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</si>
  <si>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</si>
  <si>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</si>
  <si>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</si>
  <si>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</si>
  <si>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</si>
  <si>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</si>
  <si>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</si>
  <si>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</si>
  <si>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</si>
  <si>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</si>
  <si>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</si>
  <si>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</si>
  <si>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</si>
  <si>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</si>
  <si>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</si>
  <si>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</si>
  <si>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</si>
  <si>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</si>
  <si>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</si>
  <si>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</si>
  <si>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</si>
  <si>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</si>
  <si>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</si>
  <si>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</si>
  <si>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</si>
  <si>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</si>
  <si>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</si>
  <si>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</si>
  <si>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</si>
  <si>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</si>
  <si>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</si>
  <si>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</si>
  <si>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</si>
  <si>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</si>
  <si>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</si>
  <si>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</si>
  <si>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</si>
  <si>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</si>
  <si>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</si>
  <si>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</si>
  <si>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</si>
  <si>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</si>
  <si>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</si>
  <si>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</si>
  <si>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</si>
  <si>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</si>
  <si>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</si>
  <si>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</si>
  <si>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</si>
  <si>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</si>
  <si>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</si>
  <si>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</si>
  <si>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</si>
  <si>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</si>
  <si>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</si>
  <si>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</si>
  <si>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</si>
  <si>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</si>
  <si>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</si>
  <si>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</si>
  <si>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</si>
  <si>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</si>
  <si>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</si>
  <si>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</si>
  <si>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</si>
  <si>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</si>
  <si>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</si>
  <si>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</si>
  <si>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</si>
  <si>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</si>
  <si>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</si>
  <si>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</si>
  <si>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</si>
  <si>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</si>
  <si>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</si>
  <si>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</si>
  <si>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</si>
  <si>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</si>
  <si>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</si>
  <si>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</si>
  <si>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</si>
  <si>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</si>
  <si>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</si>
  <si>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</si>
  <si>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</si>
  <si>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</si>
  <si>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</si>
  <si>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</si>
  <si>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</si>
  <si>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</si>
  <si>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</si>
  <si>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</si>
  <si>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</si>
  <si>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</si>
  <si>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</si>
  <si>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</si>
  <si>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</si>
  <si>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</si>
  <si>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</si>
  <si>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</si>
  <si>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</si>
  <si>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</si>
  <si>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</si>
  <si>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</si>
  <si>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</si>
  <si>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</si>
  <si>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</si>
  <si>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</si>
  <si>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</si>
  <si>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</si>
  <si>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</si>
  <si>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</si>
  <si>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</si>
  <si>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</si>
  <si>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</si>
  <si>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</si>
  <si>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</si>
  <si>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</si>
  <si>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</si>
  <si>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</si>
  <si>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</si>
  <si>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</si>
  <si>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</si>
  <si>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</si>
  <si>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</si>
  <si>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</si>
  <si>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</si>
  <si>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</si>
  <si>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</si>
  <si>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</si>
  <si>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</si>
  <si>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</si>
  <si>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</si>
  <si>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</si>
  <si>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</si>
  <si>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</si>
  <si>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</si>
  <si>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</si>
  <si>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</si>
  <si>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</si>
  <si>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</si>
  <si>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</si>
  <si>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</si>
  <si>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</si>
  <si>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</si>
  <si>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</si>
  <si>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</si>
  <si>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</si>
  <si>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</si>
  <si>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</si>
  <si>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</si>
  <si>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</si>
  <si>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</si>
  <si>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</si>
  <si>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</si>
  <si>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</si>
  <si>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</si>
  <si>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</si>
  <si>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</si>
  <si>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</si>
  <si>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</si>
  <si>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</si>
  <si>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</si>
  <si>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</si>
  <si>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</si>
  <si>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</si>
  <si>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</si>
  <si>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</si>
  <si>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</si>
  <si>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</si>
  <si>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</si>
  <si>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</si>
  <si>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</si>
  <si>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</si>
  <si>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</si>
  <si>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</si>
  <si>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</si>
  <si>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</si>
  <si>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</si>
  <si>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</si>
  <si>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</si>
  <si>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</si>
  <si>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</si>
  <si>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</si>
  <si>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</si>
  <si>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</si>
  <si>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</si>
  <si>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</si>
  <si>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</si>
  <si>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</si>
  <si>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</si>
  <si>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</si>
  <si>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</si>
  <si>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</si>
  <si>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</si>
  <si>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</si>
  <si>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</si>
  <si>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</si>
  <si>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</si>
  <si>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</si>
  <si>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</si>
  <si>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</si>
  <si>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</si>
  <si>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</si>
  <si>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</si>
  <si>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</si>
  <si>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</si>
  <si>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</si>
  <si>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</si>
  <si>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</si>
  <si>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</si>
  <si>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</si>
  <si>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</si>
  <si>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</si>
  <si>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</si>
  <si>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</si>
  <si>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</si>
  <si>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</si>
  <si>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</si>
  <si>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</si>
  <si>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</si>
  <si>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</si>
  <si>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</si>
  <si>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</si>
  <si>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</si>
  <si>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</si>
  <si>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</si>
  <si>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</si>
  <si>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</si>
  <si>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</si>
  <si>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</si>
  <si>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</si>
  <si>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</si>
  <si>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</si>
  <si>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</si>
  <si>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</si>
  <si>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</si>
  <si>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</si>
  <si>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</si>
  <si>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</si>
  <si>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</si>
  <si>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</si>
  <si>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</si>
  <si>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</si>
  <si>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</si>
  <si>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</si>
  <si>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</si>
  <si>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</si>
  <si>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</si>
  <si>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</si>
  <si>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</si>
  <si>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</si>
  <si>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</si>
  <si>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</si>
  <si>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</si>
  <si>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</si>
  <si>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</si>
  <si>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</si>
  <si>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</si>
  <si>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</si>
  <si>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</si>
  <si>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</si>
  <si>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</si>
  <si>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</si>
  <si>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</si>
  <si>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</si>
  <si>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</si>
  <si>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</si>
  <si>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</si>
  <si>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</si>
  <si>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</si>
  <si>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</si>
  <si>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</si>
  <si>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</si>
  <si>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</si>
  <si>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</si>
  <si>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</si>
  <si>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</si>
  <si>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</si>
  <si>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</si>
  <si>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</si>
  <si>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</si>
  <si>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</si>
  <si>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</si>
  <si>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</si>
  <si>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</si>
  <si>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</si>
  <si>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</si>
  <si>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</si>
  <si>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</si>
  <si>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</si>
  <si>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</si>
  <si>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</si>
  <si>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</si>
  <si>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</si>
  <si>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</si>
  <si>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</si>
  <si>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</si>
  <si>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</si>
  <si>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</si>
  <si>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</si>
  <si>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</si>
  <si>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</si>
  <si>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</si>
  <si>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</si>
  <si>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</si>
  <si>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</si>
  <si>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</si>
  <si>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</si>
  <si>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</si>
  <si>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</si>
  <si>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</si>
  <si>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</si>
  <si>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</si>
  <si>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</si>
  <si>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</si>
  <si>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</si>
  <si>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</si>
  <si>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</si>
  <si>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</si>
  <si>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</si>
  <si>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</si>
  <si>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</si>
  <si>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</si>
  <si>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</si>
  <si>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</si>
  <si>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</si>
  <si>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</si>
  <si>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</si>
  <si>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</si>
  <si>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</si>
  <si>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</si>
  <si>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</si>
  <si>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</si>
  <si>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</si>
  <si>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</si>
  <si>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</si>
  <si>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</si>
  <si>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</si>
  <si>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</si>
  <si>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</si>
  <si>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</si>
  <si>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</si>
  <si>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</si>
  <si>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</si>
  <si>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</si>
  <si>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</si>
  <si>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</si>
  <si>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</si>
  <si>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</si>
  <si>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</si>
  <si>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</si>
  <si>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</si>
  <si>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</si>
  <si>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</si>
  <si>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</si>
  <si>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</si>
  <si>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</si>
  <si>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</si>
  <si>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</si>
  <si>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</si>
  <si>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</si>
  <si>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</si>
  <si>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</si>
  <si>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</si>
  <si>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</si>
  <si>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</si>
  <si>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</si>
  <si>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</si>
  <si>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</si>
  <si>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</si>
  <si>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</si>
  <si>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</si>
  <si>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</si>
  <si>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</si>
  <si>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</si>
  <si>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</si>
  <si>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</si>
  <si>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</si>
  <si>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</si>
  <si>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</si>
  <si>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</si>
  <si>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</si>
  <si>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</si>
  <si>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</si>
  <si>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</si>
  <si>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</si>
  <si>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</si>
  <si>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</si>
  <si>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</si>
  <si>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</si>
  <si>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</si>
  <si>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</si>
  <si>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</si>
  <si>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</si>
  <si>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</si>
  <si>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</si>
  <si>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</si>
  <si>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</si>
  <si>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</si>
  <si>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</si>
  <si>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</si>
  <si>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</si>
  <si>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</si>
  <si>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</si>
  <si>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</si>
  <si>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</si>
  <si>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</si>
  <si>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</si>
  <si>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</si>
  <si>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</si>
  <si>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</si>
  <si>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</si>
  <si>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</si>
  <si>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</si>
  <si>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</si>
  <si>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</si>
  <si>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</si>
  <si>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</si>
  <si>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</si>
  <si>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</si>
  <si>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</si>
  <si>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</si>
  <si>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</si>
  <si>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</si>
  <si>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</si>
  <si>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</si>
  <si>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</si>
  <si>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</si>
  <si>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</si>
  <si>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</si>
  <si>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</si>
  <si>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</si>
  <si>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</si>
  <si>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</si>
  <si>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</si>
  <si>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</si>
  <si>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</si>
  <si>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</si>
  <si>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</si>
  <si>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</si>
  <si>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</si>
  <si>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</si>
  <si>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</si>
  <si>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</si>
  <si>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</si>
  <si>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</si>
  <si>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</si>
  <si>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</si>
  <si>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</si>
  <si>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</si>
  <si>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</si>
  <si>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</si>
  <si>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</si>
  <si>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</si>
  <si>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</si>
  <si>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</si>
  <si>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</si>
  <si>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</si>
  <si>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</si>
  <si>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</si>
  <si>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</si>
  <si>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</si>
  <si>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</si>
  <si>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</si>
  <si>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</si>
  <si>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</si>
  <si>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</si>
  <si>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</si>
  <si>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</si>
  <si>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</si>
  <si>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</si>
  <si>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</si>
  <si>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</si>
  <si>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</si>
  <si>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</si>
  <si>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</si>
  <si>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</si>
  <si>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</si>
  <si>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</si>
  <si>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</si>
  <si>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</si>
  <si>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</si>
  <si>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</si>
  <si>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</si>
  <si>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</si>
  <si>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</si>
  <si>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</si>
  <si>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</si>
  <si>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</si>
  <si>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</si>
  <si>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</si>
  <si>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</si>
  <si>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</si>
  <si>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</si>
  <si>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</si>
  <si>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</si>
  <si>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</si>
  <si>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</si>
  <si>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</si>
  <si>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</si>
  <si>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</si>
  <si>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</si>
  <si>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</si>
  <si>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</si>
  <si>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</si>
  <si>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</si>
  <si>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</si>
  <si>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</si>
  <si>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</si>
  <si>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</si>
  <si>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</si>
  <si>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</si>
  <si>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</si>
  <si>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</si>
  <si>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</si>
  <si>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</si>
  <si>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</si>
  <si>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</si>
  <si>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</si>
  <si>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</si>
  <si>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</si>
  <si>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</si>
  <si>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</si>
  <si>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</si>
  <si>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</si>
  <si>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</si>
  <si>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</si>
  <si>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</si>
  <si>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</si>
  <si>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</si>
  <si>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</si>
  <si>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</si>
  <si>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</si>
  <si>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</si>
  <si>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</si>
  <si>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</si>
  <si>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</si>
  <si>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</si>
  <si>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</si>
  <si>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</si>
  <si>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</si>
  <si>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</si>
  <si>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</si>
  <si>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</si>
  <si>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</si>
  <si>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</si>
  <si>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</si>
  <si>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</si>
  <si>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</si>
  <si>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</si>
  <si>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</si>
  <si>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</si>
  <si>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</si>
  <si>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</si>
  <si>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</si>
  <si>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</si>
  <si>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</si>
  <si>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</si>
  <si>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</si>
  <si>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</si>
  <si>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</si>
  <si>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</si>
  <si>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</si>
  <si>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</si>
  <si>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</si>
  <si>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</si>
  <si>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</si>
  <si>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</si>
  <si>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</si>
  <si>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</si>
  <si>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</si>
  <si>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</si>
  <si>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</si>
  <si>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</si>
  <si>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</si>
  <si>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</si>
  <si>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</si>
  <si>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</si>
  <si>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</si>
  <si>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</si>
  <si>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</si>
  <si>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</si>
  <si>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</si>
  <si>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</si>
  <si>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</si>
  <si>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</si>
  <si>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</si>
  <si>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</si>
  <si>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</si>
  <si>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</si>
  <si>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</si>
  <si>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</si>
  <si>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</si>
  <si>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</si>
  <si>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</si>
  <si>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</si>
  <si>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</si>
  <si>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</si>
  <si>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</si>
  <si>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</si>
  <si>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</si>
  <si>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</si>
  <si>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</si>
  <si>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</si>
  <si>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</si>
  <si>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</si>
  <si>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</si>
  <si>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</si>
  <si>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</si>
  <si>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</si>
  <si>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</si>
  <si>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</si>
  <si>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</si>
  <si>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</si>
  <si>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</si>
  <si>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</si>
  <si>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</si>
  <si>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</si>
  <si>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</si>
  <si>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</si>
  <si>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</si>
  <si>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</si>
  <si>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</si>
  <si>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</si>
  <si>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</si>
  <si>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</si>
  <si>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</si>
  <si>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</si>
  <si>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</si>
  <si>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</si>
  <si>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</si>
  <si>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</si>
  <si>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</si>
  <si>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</si>
  <si>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</si>
  <si>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</si>
  <si>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</si>
  <si>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</si>
  <si>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</si>
  <si>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</si>
  <si>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</si>
  <si>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</si>
  <si>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</si>
  <si>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</si>
  <si>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</si>
  <si>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</si>
  <si>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</si>
  <si>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</si>
  <si>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</si>
  <si>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</si>
  <si>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</si>
  <si>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</si>
  <si>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</si>
  <si>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</si>
  <si>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</si>
  <si>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</si>
  <si>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</si>
  <si>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</si>
  <si>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</si>
  <si>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</si>
  <si>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</si>
  <si>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</si>
  <si>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</si>
  <si>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</si>
  <si>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</si>
  <si>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</si>
  <si>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</si>
  <si>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</si>
  <si>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</si>
  <si>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</si>
  <si>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</si>
  <si>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</si>
  <si>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</si>
  <si>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</si>
  <si>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</si>
  <si>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</si>
  <si>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</si>
  <si>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</si>
  <si>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</si>
  <si>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</si>
  <si>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</si>
  <si>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</si>
  <si>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</si>
  <si>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</si>
  <si>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</si>
  <si>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</si>
  <si>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</si>
  <si>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</si>
  <si>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</si>
  <si>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</si>
  <si>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</si>
  <si>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</si>
  <si>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</si>
  <si>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</si>
  <si>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</si>
  <si>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</si>
  <si>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</si>
  <si>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</si>
  <si>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</si>
  <si>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</si>
  <si>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</si>
  <si>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</si>
  <si>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</si>
  <si>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</si>
  <si>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</si>
  <si>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</si>
  <si>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</si>
  <si>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</si>
  <si>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</si>
  <si>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</si>
  <si>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</si>
  <si>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</si>
  <si>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</si>
  <si>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</si>
  <si>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</si>
  <si>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</si>
  <si>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</si>
  <si>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</si>
  <si>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</si>
  <si>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</si>
  <si>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</si>
  <si>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</si>
  <si>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</si>
  <si>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</si>
  <si>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</si>
  <si>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</si>
  <si>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</si>
  <si>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</si>
  <si>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</si>
  <si>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</si>
  <si>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</si>
  <si>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</si>
  <si>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</si>
  <si>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</si>
  <si>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</si>
  <si>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</si>
  <si>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</si>
  <si>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</si>
  <si>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</si>
  <si>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</si>
  <si>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</si>
  <si>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</si>
  <si>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</si>
  <si>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</si>
  <si>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</si>
  <si>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</si>
  <si>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</si>
  <si>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</si>
  <si>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</si>
  <si>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</si>
  <si>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</si>
  <si>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</si>
  <si>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</si>
  <si>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</si>
  <si>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</si>
  <si>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</si>
  <si>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</si>
  <si>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</si>
  <si>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</si>
  <si>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</si>
  <si>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</si>
  <si>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</si>
  <si>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</si>
  <si>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</si>
  <si>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</si>
  <si>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</si>
  <si>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</si>
  <si>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</si>
  <si>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</si>
  <si>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</si>
  <si>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</si>
  <si>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</si>
  <si>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</si>
  <si>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</si>
  <si>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</si>
  <si>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</si>
  <si>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</si>
  <si>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</si>
  <si>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</si>
  <si>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</si>
  <si>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</si>
  <si>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</si>
  <si>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</si>
  <si>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</si>
  <si>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</si>
  <si>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</si>
  <si>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</si>
  <si>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</si>
  <si>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</si>
  <si>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</si>
  <si>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</si>
  <si>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</si>
  <si>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</si>
  <si>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</si>
  <si>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</si>
  <si>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</si>
  <si>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</si>
  <si>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</si>
  <si>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</si>
  <si>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</si>
  <si>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</si>
  <si>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</si>
  <si>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</si>
  <si>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</si>
  <si>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</si>
  <si>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</si>
  <si>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</si>
  <si>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</si>
  <si>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</si>
  <si>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</si>
  <si>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</si>
  <si>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</si>
  <si>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</si>
  <si>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</si>
  <si>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</si>
  <si>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</si>
  <si>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</si>
  <si>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</si>
  <si>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</si>
  <si>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</si>
  <si>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</si>
  <si>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</si>
  <si>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</si>
  <si>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</si>
  <si>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</si>
  <si>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</si>
  <si>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</si>
  <si>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</si>
  <si>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</si>
  <si>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</si>
  <si>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</si>
  <si>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</si>
  <si>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</si>
  <si>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</si>
  <si>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</si>
  <si>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</si>
  <si>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</si>
  <si>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</si>
  <si>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</si>
  <si>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</si>
  <si>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</si>
  <si>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</si>
  <si>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</si>
  <si>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</si>
  <si>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</si>
  <si>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</si>
  <si>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</si>
  <si>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</si>
  <si>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</si>
  <si>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</si>
  <si>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</si>
  <si>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</si>
  <si>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</si>
  <si>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</si>
  <si>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</si>
  <si>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</si>
  <si>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</si>
  <si>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</si>
  <si>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</si>
  <si>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</si>
  <si>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</si>
  <si>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</si>
  <si>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</si>
  <si>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</si>
  <si>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</si>
  <si>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</si>
  <si>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</si>
  <si>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</si>
  <si>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</si>
  <si>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</si>
  <si>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</si>
  <si>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</si>
  <si>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</si>
  <si>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</si>
  <si>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</si>
  <si>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</si>
  <si>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</si>
  <si>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</si>
  <si>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</si>
  <si>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</si>
  <si>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</si>
  <si>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</si>
  <si>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</si>
  <si>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</si>
  <si>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</si>
  <si>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</si>
  <si>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</si>
  <si>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</si>
  <si>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</si>
  <si>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</si>
  <si>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</si>
  <si>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</si>
  <si>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</si>
  <si>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</si>
  <si>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</si>
  <si>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</si>
  <si>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</si>
  <si>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</si>
  <si>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</si>
  <si>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</si>
  <si>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</si>
  <si>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</si>
  <si>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</si>
  <si>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</si>
  <si>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</si>
  <si>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</si>
  <si>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</si>
  <si>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</si>
  <si>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</si>
  <si>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</si>
  <si>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</si>
  <si>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</si>
  <si>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</si>
  <si>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</si>
  <si>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</si>
  <si>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</si>
  <si>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</si>
  <si>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</si>
  <si>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</si>
  <si>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</si>
  <si>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</si>
  <si>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</si>
  <si>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</si>
  <si>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</si>
  <si>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</si>
  <si>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</si>
  <si>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</si>
  <si>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</si>
  <si>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</si>
  <si>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</si>
  <si>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</si>
  <si>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</si>
  <si>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</si>
  <si>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</si>
  <si>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</si>
  <si>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</si>
  <si>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</si>
  <si>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</si>
  <si>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</si>
  <si>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</si>
  <si>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</si>
  <si>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</si>
  <si>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</si>
  <si>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</si>
  <si>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</si>
  <si>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</si>
  <si>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</si>
  <si>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</si>
  <si>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</si>
  <si>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</si>
  <si>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</si>
  <si>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</si>
  <si>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</si>
  <si>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</si>
  <si>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</si>
  <si>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</si>
  <si>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</si>
  <si>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</si>
  <si>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</si>
  <si>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</si>
  <si>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</si>
  <si>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</si>
  <si>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</si>
  <si>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</si>
  <si>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</si>
  <si>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</si>
  <si>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</si>
  <si>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</si>
  <si>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</si>
  <si>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</si>
  <si>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</si>
  <si>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</si>
  <si>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</si>
  <si>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</si>
  <si>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</si>
  <si>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</si>
  <si>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</si>
  <si>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</si>
  <si>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</si>
  <si>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</si>
  <si>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</si>
  <si>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</si>
  <si>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</si>
  <si>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</si>
  <si>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</si>
  <si>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</si>
  <si>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</si>
  <si>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</si>
  <si>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</si>
  <si>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</si>
  <si>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</si>
  <si>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</si>
  <si>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</si>
  <si>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</si>
  <si>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</si>
  <si>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</si>
  <si>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</si>
  <si>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</si>
  <si>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</si>
  <si>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</si>
  <si>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</si>
  <si>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</si>
  <si>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</si>
  <si>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</si>
  <si>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</si>
  <si>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</si>
  <si>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</si>
  <si>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</si>
  <si>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</si>
  <si>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</si>
  <si>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</si>
  <si>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</si>
  <si>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</si>
  <si>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</si>
  <si>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</si>
  <si>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</si>
  <si>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</si>
  <si>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</si>
  <si>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</si>
  <si>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</si>
  <si>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</si>
  <si>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</si>
  <si>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</si>
  <si>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</si>
  <si>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</si>
  <si>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</si>
  <si>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</si>
  <si>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</si>
  <si>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</si>
  <si>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</si>
  <si>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</si>
  <si>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</si>
  <si>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</si>
  <si>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</si>
  <si>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</si>
  <si>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</si>
  <si>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</si>
  <si>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</si>
  <si>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</si>
  <si>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</si>
  <si>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</si>
  <si>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</si>
  <si>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</si>
  <si>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</si>
  <si>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</si>
  <si>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</si>
  <si>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</si>
  <si>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</si>
  <si>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</si>
  <si>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</si>
  <si>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</si>
  <si>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</si>
  <si>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</si>
  <si>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</si>
  <si>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</si>
  <si>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</si>
  <si>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</si>
  <si>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</si>
  <si>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</si>
  <si>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</si>
  <si>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</si>
  <si>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</si>
  <si>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</si>
  <si>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</si>
  <si>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</si>
  <si>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</si>
  <si>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</si>
  <si>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</si>
  <si>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</si>
  <si>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</si>
  <si>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</si>
  <si>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</si>
  <si>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</si>
  <si>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</si>
  <si>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</si>
  <si>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</si>
  <si>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</si>
  <si>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</si>
  <si>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</si>
  <si>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</si>
  <si>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</si>
  <si>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</si>
  <si>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</si>
  <si>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</si>
  <si>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</si>
  <si>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</si>
  <si>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</si>
  <si>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</si>
  <si>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</si>
  <si>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</si>
  <si>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</si>
  <si>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</si>
  <si>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</si>
  <si>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</si>
  <si>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</si>
  <si>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</si>
  <si>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</si>
  <si>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</si>
  <si>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</si>
  <si>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</si>
  <si>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</si>
  <si>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</si>
  <si>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</si>
  <si>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</si>
  <si>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</si>
  <si>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</si>
  <si>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</si>
  <si>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</si>
  <si>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</si>
  <si>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</si>
  <si>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</si>
  <si>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</si>
  <si>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</si>
  <si>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</si>
  <si>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</si>
  <si>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</si>
  <si>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</si>
  <si>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</si>
  <si>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</si>
  <si>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</si>
  <si>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</si>
  <si>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</si>
  <si>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</si>
  <si>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</si>
  <si>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</si>
  <si>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</si>
  <si>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</si>
  <si>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</si>
  <si>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</si>
  <si>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</si>
  <si>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</si>
  <si>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</si>
  <si>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</si>
  <si>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</si>
  <si>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</si>
  <si>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</si>
  <si>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</si>
  <si>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</si>
  <si>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</si>
  <si>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</si>
  <si>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</si>
  <si>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</si>
  <si>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</si>
  <si>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</si>
  <si>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</si>
  <si>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</si>
  <si>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</si>
  <si>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</si>
  <si>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</si>
  <si>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</si>
  <si>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</si>
  <si>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</si>
  <si>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</si>
  <si>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</si>
  <si>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</si>
  <si>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</si>
  <si>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</si>
  <si>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</si>
  <si>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</si>
  <si>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</si>
  <si>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</si>
  <si>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</si>
  <si>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</si>
  <si>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</si>
  <si>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</si>
  <si>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</si>
  <si>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</si>
  <si>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</si>
  <si>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</si>
  <si>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</si>
  <si>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</si>
  <si>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</si>
  <si>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</si>
  <si>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</si>
  <si>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</si>
  <si>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</si>
  <si>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</si>
  <si>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</si>
  <si>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</si>
  <si>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</si>
  <si>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</si>
  <si>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</si>
  <si>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</si>
  <si>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</si>
  <si>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</si>
  <si>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</si>
  <si>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</si>
  <si>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</si>
  <si>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</si>
  <si>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</si>
  <si>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</si>
  <si>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</si>
  <si>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</si>
  <si>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</si>
  <si>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</si>
  <si>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</si>
  <si>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</si>
  <si>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</si>
  <si>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</si>
  <si>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</si>
  <si>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</si>
  <si>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</si>
  <si>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</si>
  <si>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</si>
  <si>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</si>
  <si>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</si>
  <si>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</si>
  <si>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</si>
  <si>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</si>
  <si>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</si>
  <si>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</si>
  <si>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</si>
  <si>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</si>
  <si>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</si>
  <si>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</si>
  <si>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</si>
  <si>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</si>
  <si>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</si>
  <si>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</si>
  <si>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</si>
  <si>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</si>
  <si>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</si>
  <si>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</si>
  <si>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</si>
  <si>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</si>
  <si>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</si>
  <si>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</si>
  <si>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</si>
  <si>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</si>
  <si>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</si>
  <si>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</si>
  <si>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</si>
  <si>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</si>
  <si>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</si>
  <si>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</si>
  <si>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</si>
  <si>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</si>
  <si>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</si>
  <si>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</si>
  <si>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</si>
  <si>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</si>
  <si>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</si>
  <si>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</si>
  <si>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</si>
  <si>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</si>
  <si>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</si>
  <si>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</si>
  <si>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</si>
  <si>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</si>
  <si>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</si>
  <si>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</si>
  <si>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</si>
  <si>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</si>
  <si>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</si>
  <si>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</si>
  <si>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</si>
  <si>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</si>
  <si>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</si>
  <si>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</si>
  <si>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</si>
  <si>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</si>
  <si>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</si>
  <si>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</si>
  <si>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</si>
  <si>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</si>
  <si>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</si>
  <si>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</si>
  <si>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</si>
  <si>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</si>
  <si>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</si>
  <si>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</si>
  <si>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</si>
  <si>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</si>
  <si>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</si>
  <si>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</si>
  <si>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</si>
  <si>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</si>
  <si>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</si>
  <si>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</si>
  <si>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</si>
  <si>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</si>
  <si>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</si>
  <si>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</si>
  <si>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</si>
  <si>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</si>
  <si>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</si>
  <si>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</si>
  <si>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</si>
  <si>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</si>
  <si>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</si>
  <si>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</si>
  <si>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</si>
  <si>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</si>
  <si>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</si>
  <si>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</si>
  <si>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</si>
  <si>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</si>
  <si>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</si>
  <si>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</si>
  <si>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</si>
  <si>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</si>
  <si>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</si>
  <si>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</si>
  <si>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</si>
  <si>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</si>
  <si>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</si>
  <si>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</si>
  <si>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</si>
  <si>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</si>
  <si>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</si>
  <si>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</si>
  <si>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</si>
  <si>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</si>
  <si>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</si>
  <si>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</si>
  <si>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</si>
  <si>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</si>
  <si>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</si>
  <si>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</si>
  <si>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</si>
  <si>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</si>
  <si>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</si>
  <si>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</si>
  <si>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</si>
  <si>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</si>
  <si>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</si>
  <si>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</si>
  <si>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</si>
  <si>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</si>
  <si>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</si>
  <si>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</si>
  <si>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</si>
  <si>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</si>
  <si>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</si>
  <si>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</si>
  <si>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</si>
  <si>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</si>
  <si>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</si>
  <si>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</si>
  <si>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</si>
  <si>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</si>
  <si>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</si>
  <si>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</si>
  <si>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</si>
  <si>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</si>
  <si>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</si>
  <si>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</si>
  <si>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</si>
  <si>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</si>
  <si>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</si>
  <si>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</si>
  <si>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</si>
  <si>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</si>
  <si>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</si>
  <si>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</si>
  <si>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</si>
  <si>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</si>
  <si>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</si>
  <si>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</si>
  <si>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</si>
  <si>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</si>
  <si>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</si>
  <si>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</si>
  <si>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</si>
  <si>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</si>
  <si>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</si>
  <si>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</si>
  <si>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</si>
  <si>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</si>
  <si>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</si>
  <si>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</si>
  <si>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</si>
  <si>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</si>
  <si>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</si>
  <si>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</si>
  <si>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</si>
  <si>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</si>
  <si>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</si>
  <si>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</si>
  <si>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</si>
  <si>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</si>
  <si>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</si>
  <si>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</si>
  <si>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</si>
  <si>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</si>
  <si>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</si>
  <si>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</si>
  <si>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</si>
  <si>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</si>
  <si>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</si>
  <si>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</si>
  <si>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</si>
  <si>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</si>
  <si>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</si>
  <si>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</si>
  <si>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</si>
  <si>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</si>
  <si>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</si>
  <si>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</si>
  <si>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</si>
  <si>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</si>
  <si>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</si>
  <si>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</si>
  <si>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</si>
  <si>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</si>
  <si>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</si>
  <si>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</si>
  <si>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</si>
  <si>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</si>
  <si>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</si>
  <si>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</si>
  <si>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</si>
  <si>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</si>
  <si>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</si>
  <si>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</si>
  <si>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</si>
  <si>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</si>
  <si>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</si>
  <si>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</si>
  <si>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</si>
  <si>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</si>
  <si>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</si>
  <si>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</si>
  <si>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</si>
  <si>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</si>
  <si>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</si>
  <si>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</si>
  <si>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</si>
  <si>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</si>
  <si>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</si>
  <si>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</si>
  <si>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</si>
  <si>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</si>
  <si>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</si>
  <si>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</si>
  <si>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</si>
  <si>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</si>
  <si>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</si>
  <si>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</si>
  <si>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</si>
  <si>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</si>
  <si>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</si>
  <si>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</si>
  <si>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</si>
  <si>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</si>
  <si>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</si>
  <si>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</si>
  <si>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</si>
  <si>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</si>
  <si>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</si>
  <si>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</si>
  <si>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</si>
  <si>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</si>
  <si>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</si>
  <si>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</si>
  <si>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</si>
  <si>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</si>
  <si>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</si>
  <si>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</si>
  <si>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</si>
  <si>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</si>
  <si>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</si>
  <si>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</si>
  <si>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</si>
  <si>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</si>
  <si>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</si>
  <si>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</si>
  <si>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</si>
  <si>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</si>
  <si>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</si>
  <si>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</si>
  <si>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</si>
  <si>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</si>
  <si>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</si>
  <si>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</si>
  <si>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</si>
  <si>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</si>
  <si>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</si>
  <si>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</si>
  <si>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</si>
  <si>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</si>
  <si>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</si>
  <si>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</si>
  <si>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</si>
  <si>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</si>
  <si>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</si>
  <si>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</si>
  <si>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</si>
  <si>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</si>
  <si>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</si>
  <si>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</si>
  <si>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</si>
  <si>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</si>
  <si>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</si>
  <si>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</si>
  <si>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</si>
  <si>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</si>
  <si>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</si>
  <si>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</si>
  <si>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</si>
  <si>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</si>
  <si>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</si>
  <si>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</si>
  <si>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</si>
  <si>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</si>
  <si>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</si>
  <si>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</si>
  <si>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</si>
  <si>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</si>
  <si>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</si>
  <si>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</si>
  <si>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</si>
  <si>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</si>
  <si>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</si>
  <si>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</si>
  <si>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</si>
  <si>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</si>
  <si>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</si>
  <si>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</si>
  <si>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</si>
  <si>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</si>
  <si>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</si>
  <si>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</si>
  <si>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</si>
  <si>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</si>
  <si>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</si>
  <si>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</si>
  <si>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</si>
  <si>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</si>
  <si>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</si>
  <si>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</si>
  <si>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</si>
  <si>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</si>
  <si>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</si>
  <si>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</si>
  <si>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</si>
  <si>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</si>
  <si>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</si>
  <si>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</si>
  <si>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</si>
  <si>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</si>
  <si>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</si>
  <si>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</si>
  <si>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</si>
  <si>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</si>
  <si>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</si>
  <si>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</si>
  <si>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</si>
  <si>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</si>
  <si>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</si>
  <si>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</si>
  <si>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</si>
  <si>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</si>
  <si>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</si>
  <si>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</si>
  <si>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</si>
  <si>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</si>
  <si>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</si>
  <si>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</si>
  <si>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</si>
  <si>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</si>
  <si>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</si>
  <si>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</si>
  <si>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</si>
  <si>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</si>
  <si>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</si>
  <si>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</si>
  <si>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</si>
  <si>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</si>
  <si>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</si>
  <si>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</si>
  <si>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</si>
  <si>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</si>
  <si>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</si>
  <si>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</si>
  <si>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</si>
  <si>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</si>
  <si>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</si>
  <si>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</si>
  <si>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</si>
  <si>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</si>
  <si>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</si>
  <si>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</si>
  <si>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</si>
  <si>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</si>
  <si>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</si>
  <si>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</si>
  <si>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</si>
  <si>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</si>
  <si>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</si>
  <si>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</si>
  <si>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</si>
  <si>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</si>
  <si>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</si>
  <si>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</si>
  <si>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</si>
  <si>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</si>
  <si>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</si>
  <si>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</si>
  <si>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</si>
  <si>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</si>
  <si>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</si>
  <si>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</si>
  <si>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</si>
  <si>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</si>
  <si>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</si>
  <si>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</si>
  <si>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</si>
  <si>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</si>
  <si>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</si>
  <si>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</si>
  <si>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</si>
  <si>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</si>
  <si>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</si>
  <si>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</si>
  <si>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</si>
  <si>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</si>
  <si>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</si>
  <si>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</si>
  <si>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</si>
  <si>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</si>
  <si>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</si>
  <si>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</si>
  <si>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</si>
  <si>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</si>
  <si>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</si>
  <si>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</si>
  <si>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</si>
  <si>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</si>
  <si>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</si>
  <si>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</si>
  <si>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</si>
  <si>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</si>
  <si>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</si>
  <si>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</si>
  <si>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</si>
  <si>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</si>
  <si>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</si>
  <si>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</si>
  <si>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</si>
  <si>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</si>
  <si>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</si>
  <si>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</si>
  <si>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</si>
  <si>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</si>
  <si>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</si>
  <si>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</si>
  <si>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</si>
  <si>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</si>
  <si>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</si>
  <si>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</si>
  <si>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</si>
  <si>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</si>
  <si>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</si>
  <si>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</si>
  <si>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</si>
  <si>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</si>
  <si>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</si>
  <si>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</si>
  <si>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</si>
  <si>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</si>
  <si>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</si>
  <si>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</si>
  <si>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</si>
  <si>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</si>
  <si>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</si>
  <si>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</si>
  <si>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</si>
  <si>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</si>
  <si>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</si>
  <si>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</si>
  <si>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</si>
  <si>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</si>
  <si>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</si>
  <si>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</si>
  <si>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</si>
  <si>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</si>
  <si>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</si>
  <si>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</si>
  <si>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</si>
  <si>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</si>
  <si>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</si>
  <si>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</si>
  <si>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</si>
  <si>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</si>
  <si>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</si>
  <si>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</si>
  <si>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</si>
  <si>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</si>
  <si>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</si>
  <si>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</si>
  <si>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</si>
  <si>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</si>
  <si>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</si>
  <si>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</si>
  <si>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</si>
  <si>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</si>
  <si>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</si>
  <si>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</si>
  <si>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</si>
  <si>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</si>
  <si>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</si>
  <si>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</si>
  <si>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</si>
  <si>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</si>
  <si>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</si>
  <si>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</si>
  <si>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</si>
  <si>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</si>
  <si>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</si>
  <si>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</si>
  <si>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</si>
  <si>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</si>
  <si>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</si>
  <si>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</si>
  <si>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</si>
  <si>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</si>
  <si>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</si>
  <si>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</si>
  <si>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</si>
  <si>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</si>
  <si>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</si>
  <si>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</si>
  <si>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</si>
  <si>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</si>
  <si>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</si>
  <si>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</si>
  <si>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</si>
  <si>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</si>
  <si>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</si>
  <si>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</si>
  <si>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</si>
  <si>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</si>
  <si>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</si>
  <si>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</si>
  <si>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</si>
  <si>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</si>
  <si>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</si>
  <si>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</si>
  <si>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</si>
  <si>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</si>
  <si>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</si>
  <si>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</si>
  <si>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</si>
  <si>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</si>
  <si>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</si>
  <si>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</si>
  <si>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</si>
  <si>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</si>
  <si>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</si>
  <si>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</si>
  <si>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</si>
  <si>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</si>
  <si>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</si>
  <si>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</si>
  <si>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</si>
  <si>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</si>
  <si>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</si>
  <si>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</si>
  <si>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</si>
  <si>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</si>
  <si>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</si>
  <si>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</si>
  <si>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</si>
  <si>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</si>
  <si>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</si>
  <si>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</si>
  <si>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</si>
  <si>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</si>
  <si>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</si>
  <si>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</si>
  <si>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</si>
  <si>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</si>
  <si>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</si>
  <si>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</si>
  <si>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</si>
  <si>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</si>
  <si>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</si>
  <si>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</si>
  <si>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</si>
  <si>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</si>
  <si>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</si>
  <si>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</si>
  <si>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</si>
  <si>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</si>
  <si>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</si>
  <si>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</si>
  <si>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</si>
  <si>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</si>
  <si>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</si>
  <si>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</si>
  <si>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</si>
  <si>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</si>
  <si>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</si>
  <si>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</si>
  <si>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</si>
  <si>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</si>
  <si>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</si>
  <si>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</si>
  <si>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</si>
  <si>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</si>
  <si>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</si>
  <si>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</si>
  <si>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</si>
  <si>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</si>
  <si>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</si>
  <si>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</si>
  <si>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</si>
  <si>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</si>
  <si>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</si>
  <si>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</si>
  <si>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</si>
  <si>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</si>
  <si>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</si>
  <si>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</si>
  <si>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</si>
  <si>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</si>
  <si>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</si>
  <si>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</si>
  <si>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</si>
  <si>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</si>
  <si>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</si>
  <si>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</si>
  <si>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</si>
  <si>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</si>
  <si>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</si>
  <si>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</si>
  <si>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</si>
  <si>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</si>
  <si>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</si>
  <si>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</si>
  <si>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</si>
  <si>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</si>
  <si>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</si>
  <si>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</si>
  <si>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</si>
  <si>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</si>
  <si>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</si>
  <si>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</si>
  <si>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</si>
  <si>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</si>
  <si>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</si>
  <si>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</si>
  <si>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</si>
  <si>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</si>
  <si>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</si>
  <si>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</si>
  <si>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</si>
  <si>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</si>
  <si>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</si>
  <si>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</si>
  <si>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</si>
  <si>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</si>
  <si>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</si>
  <si>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</si>
  <si>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</si>
  <si>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</si>
  <si>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</si>
  <si>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</si>
  <si>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</si>
  <si>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</si>
  <si>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</si>
  <si>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</si>
  <si>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</si>
  <si>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</si>
  <si>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</si>
  <si>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</si>
  <si>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</si>
  <si>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</si>
  <si>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</si>
  <si>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</si>
  <si>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</si>
  <si>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</si>
  <si>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</si>
  <si>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</si>
  <si>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</si>
  <si>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</si>
  <si>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</si>
  <si>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</si>
  <si>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</si>
  <si>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</si>
  <si>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</si>
  <si>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</si>
  <si>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</si>
  <si>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</si>
  <si>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</si>
  <si>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</si>
  <si>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</si>
  <si>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</si>
  <si>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</si>
  <si>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</si>
  <si>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</si>
  <si>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</si>
  <si>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</si>
  <si>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</si>
  <si>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</si>
  <si>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</si>
  <si>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</si>
  <si>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</si>
  <si>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</si>
  <si>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</si>
  <si>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</si>
  <si>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</si>
  <si>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</si>
  <si>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</si>
  <si>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</si>
  <si>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</si>
  <si>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</si>
  <si>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</si>
  <si>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</si>
  <si>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</si>
  <si>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</si>
  <si>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</si>
  <si>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</si>
  <si>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</si>
  <si>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</si>
  <si>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</si>
  <si>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</si>
  <si>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</si>
  <si>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</si>
  <si>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</si>
  <si>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</si>
  <si>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</si>
  <si>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</si>
  <si>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</si>
  <si>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</si>
  <si>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</si>
  <si>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</si>
  <si>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</si>
  <si>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</si>
  <si>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</si>
  <si>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</si>
  <si>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</si>
  <si>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</si>
  <si>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</si>
  <si>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</si>
  <si>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</si>
  <si>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</si>
  <si>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</si>
  <si>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</si>
  <si>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</si>
  <si>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</si>
  <si>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</si>
  <si>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</si>
  <si>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</si>
  <si>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</si>
  <si>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</si>
  <si>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</si>
  <si>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</si>
  <si>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</si>
  <si>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</si>
  <si>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</si>
  <si>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</si>
  <si>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</si>
  <si>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</si>
  <si>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</si>
  <si>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</si>
  <si>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</si>
  <si>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</si>
  <si>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</si>
  <si>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</si>
  <si>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</si>
  <si>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</si>
  <si>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</si>
  <si>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</si>
  <si>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</si>
  <si>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</si>
  <si>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</si>
  <si>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</si>
  <si>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</si>
  <si>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</si>
  <si>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</si>
  <si>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</si>
  <si>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</si>
  <si>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</si>
  <si>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</si>
  <si>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</si>
  <si>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</si>
  <si>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</si>
  <si>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</si>
  <si>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</si>
  <si>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</si>
  <si>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</si>
  <si>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</si>
  <si>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</si>
  <si>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</si>
  <si>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</si>
  <si>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</si>
  <si>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</si>
  <si>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</si>
  <si>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</si>
  <si>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</si>
  <si>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</si>
  <si>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</si>
  <si>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</si>
  <si>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</si>
  <si>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</si>
  <si>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</si>
  <si>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</si>
  <si>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</si>
  <si>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</si>
  <si>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</si>
  <si>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</si>
  <si>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</si>
  <si>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</si>
  <si>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</si>
  <si>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</si>
  <si>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</si>
  <si>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</si>
  <si>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</si>
  <si>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</si>
  <si>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</si>
  <si>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</si>
  <si>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</si>
  <si>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</si>
  <si>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</si>
  <si>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</si>
  <si>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</si>
  <si>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</si>
  <si>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</si>
  <si>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</si>
  <si>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</si>
  <si>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</si>
  <si>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</si>
  <si>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</si>
  <si>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</si>
  <si>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</si>
  <si>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</si>
  <si>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</si>
  <si>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</si>
  <si>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</si>
  <si>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</si>
  <si>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</si>
  <si>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</si>
  <si>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</si>
  <si>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</si>
  <si>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</si>
  <si>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</si>
  <si>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</si>
  <si>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</si>
  <si>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</si>
  <si>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</si>
  <si>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</si>
  <si>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</si>
  <si>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</si>
  <si>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</si>
  <si>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</si>
  <si>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</si>
  <si>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</si>
  <si>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</si>
  <si>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</si>
  <si>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</si>
  <si>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</si>
  <si>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</si>
  <si>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</si>
  <si>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</si>
  <si>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</si>
  <si>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</si>
  <si>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</si>
  <si>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</si>
  <si>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</si>
  <si>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</si>
  <si>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</si>
  <si>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</si>
  <si>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</si>
  <si>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</si>
  <si>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</si>
  <si>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</si>
  <si>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</si>
  <si>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</si>
  <si>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</si>
  <si>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</si>
  <si>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</si>
  <si>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</si>
  <si>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</si>
  <si>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</si>
  <si>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</si>
  <si>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</si>
  <si>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</si>
  <si>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</si>
  <si>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</si>
  <si>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</si>
  <si>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</si>
  <si>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</si>
  <si>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</si>
  <si>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</si>
  <si>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</si>
  <si>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</si>
  <si>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</si>
  <si>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</si>
  <si>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</si>
  <si>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</si>
  <si>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</si>
  <si>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</si>
  <si>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</si>
  <si>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</si>
  <si>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</si>
  <si>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</si>
  <si>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</si>
  <si>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</si>
  <si>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</si>
  <si>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</si>
  <si>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</si>
  <si>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</si>
  <si>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</si>
  <si>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</si>
  <si>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</si>
  <si>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</si>
  <si>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</si>
  <si>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</si>
  <si>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</si>
  <si>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</si>
  <si>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</si>
  <si>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</si>
  <si>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</si>
  <si>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</si>
  <si>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</si>
  <si>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</si>
  <si>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</si>
  <si>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</si>
  <si>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</si>
  <si>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</si>
  <si>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</si>
  <si>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</si>
  <si>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</si>
  <si>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</si>
  <si>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</si>
  <si>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</si>
  <si>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</si>
  <si>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</si>
  <si>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</si>
  <si>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</si>
  <si>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</si>
  <si>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</si>
  <si>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</si>
  <si>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</si>
  <si>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</si>
  <si>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</si>
  <si>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</si>
  <si>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</si>
  <si>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</si>
  <si>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</si>
  <si>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</si>
  <si>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</si>
  <si>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</si>
  <si>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</si>
  <si>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</si>
  <si>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</si>
  <si>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</si>
  <si>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</si>
  <si>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</si>
  <si>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</si>
  <si>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</si>
  <si>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</si>
  <si>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</si>
  <si>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</si>
  <si>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</si>
  <si>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</si>
  <si>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</si>
  <si>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</si>
  <si>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</si>
  <si>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</si>
  <si>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</si>
  <si>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</si>
  <si>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</si>
  <si>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</si>
  <si>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</si>
  <si>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</si>
  <si>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</si>
  <si>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</si>
  <si>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</si>
  <si>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</si>
  <si>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</si>
  <si>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</si>
  <si>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</si>
  <si>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</si>
  <si>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</si>
  <si>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</si>
  <si>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</si>
  <si>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</si>
  <si>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</si>
  <si>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</si>
  <si>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</si>
  <si>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</si>
  <si>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</si>
  <si>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</si>
  <si>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</si>
  <si>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</si>
  <si>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</si>
  <si>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</si>
  <si>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</si>
  <si>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</si>
  <si>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</si>
  <si>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</si>
  <si>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</si>
  <si>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</si>
  <si>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</si>
  <si>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</si>
  <si>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</si>
  <si>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</si>
  <si>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</si>
  <si>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</si>
  <si>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</si>
  <si>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</si>
  <si>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</si>
  <si>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</si>
  <si>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</si>
  <si>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</si>
  <si>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</si>
  <si>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</si>
  <si>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</si>
  <si>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</si>
  <si>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</si>
  <si>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</si>
  <si>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</si>
  <si>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</si>
  <si>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</si>
  <si>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</si>
  <si>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</si>
  <si>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</si>
  <si>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</si>
  <si>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</si>
  <si>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</si>
  <si>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</si>
  <si>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</si>
  <si>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</si>
  <si>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</si>
  <si>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</si>
  <si>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</si>
  <si>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</si>
  <si>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</si>
  <si>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</si>
  <si>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</si>
  <si>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</si>
  <si>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</si>
  <si>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</si>
  <si>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</si>
  <si>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</si>
  <si>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</si>
  <si>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</si>
  <si>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</si>
  <si>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</si>
  <si>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</si>
  <si>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</si>
  <si>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</si>
  <si>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</si>
  <si>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</si>
  <si>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</si>
  <si>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</si>
  <si>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</si>
  <si>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</si>
  <si>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</si>
  <si>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</si>
  <si>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</si>
  <si>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</si>
  <si>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</si>
  <si>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</si>
  <si>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</si>
  <si>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</si>
  <si>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</si>
  <si>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</si>
  <si>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</si>
  <si>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</si>
  <si>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</si>
  <si>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</si>
  <si>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</si>
  <si>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</si>
  <si>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</si>
  <si>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</si>
  <si>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</si>
  <si>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</si>
  <si>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</si>
  <si>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</si>
  <si>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</si>
  <si>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</si>
  <si>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</si>
  <si>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</si>
  <si>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</si>
  <si>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</si>
  <si>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</si>
  <si>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</si>
  <si>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</si>
  <si>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</si>
  <si>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</si>
  <si>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</si>
  <si>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</si>
  <si>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</si>
  <si>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</si>
  <si>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</si>
  <si>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</si>
  <si>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</si>
  <si>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</si>
  <si>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</si>
  <si>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</si>
  <si>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</si>
  <si>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</si>
  <si>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</si>
  <si>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</si>
  <si>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</si>
  <si>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</si>
  <si>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</si>
  <si>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</si>
  <si>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</si>
  <si>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</si>
  <si>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</si>
  <si>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</si>
  <si>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</si>
  <si>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</si>
  <si>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</si>
  <si>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</si>
  <si>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</si>
  <si>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</si>
  <si>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</si>
  <si>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</si>
  <si>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</si>
  <si>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</si>
  <si>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</si>
  <si>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</si>
  <si>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</si>
  <si>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</si>
  <si>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</si>
  <si>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</si>
  <si>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</si>
  <si>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</si>
  <si>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</si>
  <si>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</si>
  <si>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</si>
  <si>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</si>
  <si>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</si>
  <si>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</si>
  <si>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</si>
  <si>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</si>
  <si>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</si>
  <si>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</si>
  <si>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</si>
  <si>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</si>
  <si>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</si>
  <si>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</si>
  <si>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</si>
  <si>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</si>
  <si>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</si>
  <si>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</si>
  <si>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</si>
  <si>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</si>
  <si>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</si>
  <si>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</si>
  <si>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</si>
  <si>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</si>
  <si>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</si>
  <si>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</si>
  <si>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</si>
  <si>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</si>
  <si>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</si>
  <si>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</si>
  <si>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</si>
  <si>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</si>
  <si>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</si>
  <si>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</si>
  <si>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</si>
  <si>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</si>
  <si>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</si>
  <si>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</si>
  <si>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</si>
  <si>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</si>
  <si>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</si>
  <si>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</si>
  <si>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</si>
  <si>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</si>
  <si>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</si>
  <si>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</si>
  <si>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</si>
  <si>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</si>
  <si>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</si>
  <si>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</si>
  <si>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</si>
  <si>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</si>
  <si>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</si>
  <si>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</si>
  <si>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</si>
  <si>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</si>
  <si>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</si>
  <si>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</si>
  <si>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</si>
  <si>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</si>
  <si>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</si>
  <si>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</si>
  <si>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</si>
  <si>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</si>
  <si>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</si>
  <si>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</si>
  <si>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</si>
  <si>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</si>
  <si>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</si>
  <si>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</si>
  <si>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</si>
  <si>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</si>
  <si>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</si>
  <si>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</si>
  <si>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</si>
  <si>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</si>
  <si>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</si>
  <si>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</si>
  <si>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</si>
  <si>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</si>
  <si>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</si>
  <si>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</si>
  <si>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</si>
  <si>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</si>
  <si>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</si>
  <si>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</si>
  <si>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</si>
  <si>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</si>
  <si>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</si>
  <si>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</si>
  <si>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</si>
  <si>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</si>
  <si>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</si>
  <si>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</si>
  <si>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</si>
  <si>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</si>
  <si>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</si>
  <si>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</si>
  <si>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</si>
  <si>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</si>
  <si>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</si>
  <si>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</si>
  <si>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</si>
  <si>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</si>
  <si>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</si>
  <si>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</si>
  <si>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</si>
  <si>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</si>
  <si>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</si>
  <si>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</si>
  <si>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</si>
  <si>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</si>
  <si>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</si>
  <si>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</si>
  <si>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</si>
  <si>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</si>
  <si>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</si>
  <si>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</si>
  <si>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</si>
  <si>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</si>
  <si>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</si>
  <si>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</si>
  <si>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</si>
  <si>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</si>
  <si>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</si>
  <si>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</si>
  <si>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</si>
  <si>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</si>
  <si>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</si>
  <si>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</si>
  <si>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</si>
  <si>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</si>
  <si>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</si>
  <si>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</si>
  <si>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</si>
  <si>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</si>
  <si>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</si>
  <si>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</si>
  <si>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</si>
  <si>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</si>
  <si>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</si>
  <si>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</si>
  <si>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</si>
  <si>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</si>
  <si>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</si>
  <si>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</si>
  <si>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</si>
  <si>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</si>
  <si>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</si>
  <si>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</si>
  <si>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</si>
  <si>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</si>
  <si>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</si>
  <si>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</si>
  <si>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</si>
  <si>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</si>
  <si>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</si>
  <si>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</si>
  <si>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</si>
  <si>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</si>
  <si>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</si>
  <si>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</si>
  <si>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</si>
  <si>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</si>
  <si>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</si>
  <si>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</si>
  <si>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</si>
  <si>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</si>
  <si>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</si>
  <si>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</si>
  <si>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</si>
  <si>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</si>
  <si>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</si>
  <si>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</si>
  <si>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</si>
  <si>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</si>
  <si>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</si>
  <si>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</si>
  <si>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</si>
  <si>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</si>
  <si>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</si>
  <si>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</si>
  <si>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</si>
  <si>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</si>
  <si>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</si>
  <si>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</si>
  <si>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</si>
  <si>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</si>
  <si>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</si>
  <si>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</si>
  <si>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</si>
  <si>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</si>
  <si>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</si>
  <si>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</si>
  <si>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</si>
  <si>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</si>
  <si>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</si>
  <si>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</si>
  <si>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</si>
  <si>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</si>
  <si>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</si>
  <si>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</si>
  <si>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</si>
  <si>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</si>
  <si>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</si>
  <si>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</si>
  <si>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</si>
  <si>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</si>
  <si>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</si>
  <si>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</si>
  <si>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</si>
  <si>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</si>
  <si>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</si>
  <si>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</si>
  <si>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</si>
  <si>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</si>
  <si>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</si>
  <si>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</si>
  <si>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</si>
  <si>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</si>
  <si>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</si>
  <si>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</si>
  <si>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</si>
  <si>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</si>
  <si>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</si>
  <si>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</si>
  <si>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</si>
  <si>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</si>
  <si>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</si>
  <si>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</si>
  <si>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</si>
  <si>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</si>
  <si>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</si>
  <si>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</si>
  <si>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</si>
  <si>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</si>
  <si>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</si>
  <si>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</si>
  <si>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</si>
  <si>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</si>
  <si>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</si>
  <si>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</si>
  <si>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</si>
  <si>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</si>
  <si>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</si>
  <si>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</si>
  <si>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</si>
  <si>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</si>
  <si>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</si>
  <si>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</si>
  <si>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</si>
  <si>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</si>
  <si>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</si>
  <si>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</si>
  <si>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</si>
  <si>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</si>
  <si>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</si>
  <si>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</si>
  <si>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</si>
  <si>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</si>
  <si>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</si>
  <si>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</si>
  <si>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</si>
  <si>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</si>
  <si>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</si>
  <si>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</si>
  <si>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</si>
  <si>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</si>
  <si>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</si>
  <si>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</si>
  <si>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</si>
  <si>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</si>
  <si>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</si>
  <si>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</si>
  <si>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</si>
  <si>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</si>
  <si>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</si>
  <si>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</si>
  <si>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</si>
  <si>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</si>
  <si>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</si>
  <si>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</si>
  <si>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</si>
  <si>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</si>
  <si>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</si>
  <si>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</si>
  <si>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</si>
  <si>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</si>
  <si>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</si>
  <si>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</si>
  <si>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</si>
  <si>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</si>
  <si>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</si>
  <si>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</si>
  <si>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</si>
  <si>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</si>
  <si>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</si>
  <si>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</si>
  <si>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</si>
  <si>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</si>
  <si>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</si>
  <si>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</si>
  <si>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</si>
  <si>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</si>
  <si>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</si>
  <si>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</si>
  <si>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</si>
  <si>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</si>
  <si>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</si>
  <si>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</si>
  <si>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</si>
  <si>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</si>
  <si>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</si>
  <si>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</si>
  <si>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</si>
  <si>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</si>
  <si>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</si>
  <si>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</si>
  <si>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</si>
  <si>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</si>
  <si>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</si>
  <si>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</si>
  <si>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</si>
  <si>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</si>
  <si>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</si>
  <si>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</si>
  <si>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</si>
  <si>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</si>
  <si>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</si>
  <si>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</si>
  <si>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</si>
  <si>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</si>
  <si>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</si>
  <si>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</si>
  <si>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</si>
  <si>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</si>
  <si>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</si>
  <si>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</si>
  <si>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</si>
  <si>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</si>
  <si>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</si>
  <si>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</si>
  <si>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</si>
  <si>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</si>
  <si>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</si>
  <si>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</si>
  <si>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</si>
  <si>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</si>
  <si>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</si>
  <si>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</si>
  <si>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</si>
  <si>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</si>
  <si>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</si>
  <si>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</si>
  <si>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</si>
  <si>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</si>
  <si>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</si>
  <si>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</si>
  <si>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</si>
  <si>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</si>
  <si>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</si>
  <si>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</si>
  <si>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</si>
  <si>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</si>
  <si>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</si>
  <si>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</si>
  <si>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</si>
  <si>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</si>
  <si>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</si>
  <si>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</si>
  <si>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</si>
  <si>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</si>
  <si>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</si>
  <si>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</si>
  <si>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</si>
  <si>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</si>
  <si>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</si>
  <si>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</si>
  <si>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</si>
  <si>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</si>
  <si>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</si>
  <si>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</si>
  <si>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</si>
  <si>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</si>
  <si>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</si>
  <si>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</si>
  <si>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</si>
  <si>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</si>
  <si>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</si>
  <si>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</si>
  <si>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</si>
  <si>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</si>
  <si>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</si>
  <si>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</si>
  <si>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</si>
  <si>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</si>
  <si>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</si>
  <si>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</si>
  <si>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</si>
  <si>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</si>
  <si>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</si>
  <si>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</si>
  <si>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</si>
  <si>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</si>
  <si>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</si>
  <si>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</si>
  <si>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</si>
  <si>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</si>
  <si>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</si>
  <si>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</si>
  <si>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</si>
  <si>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</si>
  <si>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</si>
  <si>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</si>
  <si>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</si>
  <si>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</si>
  <si>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</si>
  <si>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</si>
  <si>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</si>
  <si>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</si>
  <si>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</si>
  <si>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</si>
  <si>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</si>
  <si>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</si>
  <si>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</si>
  <si>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</si>
  <si>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</si>
  <si>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</si>
  <si>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</si>
  <si>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</si>
  <si>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</si>
  <si>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</si>
  <si>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</si>
  <si>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</si>
  <si>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</si>
  <si>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</si>
  <si>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</si>
  <si>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</si>
  <si>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</si>
  <si>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</si>
  <si>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</si>
  <si>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</si>
  <si>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</si>
  <si>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</si>
  <si>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</si>
  <si>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</si>
  <si>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</si>
  <si>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</si>
  <si>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</si>
  <si>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</si>
  <si>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</si>
  <si>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</si>
  <si>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</si>
  <si>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</si>
  <si>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</si>
  <si>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</si>
  <si>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</si>
  <si>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</si>
  <si>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</si>
  <si>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</si>
  <si>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</si>
  <si>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</si>
  <si>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</si>
  <si>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</si>
  <si>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</si>
  <si>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</si>
  <si>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</si>
  <si>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</si>
  <si>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</si>
  <si>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</si>
  <si>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</si>
  <si>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</si>
  <si>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</si>
  <si>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</si>
  <si>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</si>
  <si>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</si>
  <si>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</si>
  <si>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</si>
  <si>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</si>
  <si>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</si>
  <si>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</si>
  <si>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</si>
  <si>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</si>
  <si>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</si>
  <si>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</si>
  <si>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</si>
  <si>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</si>
  <si>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</si>
  <si>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</si>
  <si>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</si>
  <si>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</si>
  <si>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</si>
  <si>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</si>
  <si>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</si>
  <si>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</si>
  <si>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</si>
  <si>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</si>
  <si>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</si>
  <si>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</si>
  <si>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</si>
  <si>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</si>
  <si>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</si>
  <si>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</si>
  <si>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</si>
  <si>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</si>
  <si>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</si>
  <si>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</si>
  <si>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</si>
  <si>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</si>
  <si>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</si>
  <si>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</si>
  <si>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</si>
  <si>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</si>
  <si>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</si>
  <si>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</si>
  <si>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</si>
  <si>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</si>
  <si>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</si>
  <si>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</si>
  <si>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</si>
  <si>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</si>
  <si>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</si>
  <si>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</si>
  <si>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</si>
  <si>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</si>
  <si>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</si>
  <si>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</si>
  <si>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</si>
  <si>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</si>
  <si>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</si>
  <si>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</si>
  <si>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</si>
  <si>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</si>
  <si>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</si>
  <si>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</si>
  <si>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</si>
  <si>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</si>
  <si>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</si>
  <si>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</si>
  <si>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</si>
  <si>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</si>
  <si>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</si>
  <si>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</si>
  <si>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</si>
  <si>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</si>
  <si>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</si>
  <si>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</si>
  <si>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</si>
  <si>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</si>
  <si>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</si>
  <si>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</si>
  <si>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</si>
  <si>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</si>
  <si>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</si>
  <si>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</si>
  <si>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</si>
  <si>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</si>
  <si>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</si>
  <si>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</si>
  <si>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</si>
  <si>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</si>
  <si>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</si>
  <si>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</si>
  <si>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</si>
  <si>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</si>
  <si>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</si>
  <si>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</si>
  <si>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</si>
  <si>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</si>
  <si>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</si>
  <si>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</si>
  <si>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</si>
  <si>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</si>
  <si>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</si>
  <si>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</si>
  <si>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</si>
  <si>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</si>
  <si>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</si>
  <si>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</si>
  <si>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</si>
  <si>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</si>
  <si>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</si>
  <si>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</si>
  <si>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</si>
  <si>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</si>
  <si>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</si>
  <si>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</si>
  <si>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</si>
  <si>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</si>
  <si>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</si>
  <si>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</si>
  <si>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</si>
  <si>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</si>
  <si>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</si>
  <si>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</si>
  <si>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</si>
  <si>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</si>
  <si>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</si>
  <si>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</si>
  <si>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</si>
  <si>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</si>
  <si>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</si>
  <si>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</si>
  <si>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</si>
  <si>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</si>
  <si>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</si>
  <si>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</si>
  <si>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</si>
  <si>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</si>
  <si>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</si>
  <si>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</si>
  <si>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</si>
  <si>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</si>
  <si>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</si>
  <si>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</si>
  <si>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</si>
  <si>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</si>
  <si>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</si>
  <si>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</si>
  <si>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</si>
  <si>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</si>
  <si>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</si>
  <si>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</si>
  <si>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</si>
  <si>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</si>
  <si>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</si>
  <si>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</si>
  <si>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</si>
  <si>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</si>
  <si>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</si>
  <si>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</si>
  <si>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</si>
  <si>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</si>
  <si>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</si>
  <si>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</si>
  <si>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</si>
  <si>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</si>
  <si>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</si>
  <si>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</si>
  <si>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</si>
  <si>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</si>
  <si>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</si>
  <si>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</si>
  <si>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</si>
  <si>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</si>
  <si>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</si>
  <si>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</si>
  <si>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</si>
  <si>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</si>
  <si>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</si>
  <si>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</si>
  <si>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</si>
  <si>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</si>
  <si>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</si>
  <si>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</si>
  <si>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</si>
  <si>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</si>
  <si>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</si>
  <si>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</si>
  <si>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</si>
  <si>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</si>
  <si>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</si>
  <si>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</si>
  <si>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</si>
  <si>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</si>
  <si>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</si>
  <si>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</si>
  <si>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</si>
  <si>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</si>
  <si>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</si>
  <si>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</si>
  <si>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</si>
  <si>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</si>
  <si>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</si>
  <si>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</si>
  <si>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</si>
  <si>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</si>
  <si>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</si>
  <si>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</si>
  <si>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</si>
  <si>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</si>
  <si>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</si>
  <si>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</si>
  <si>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</si>
  <si>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</si>
  <si>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</si>
  <si>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</si>
  <si>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</si>
  <si>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</si>
  <si>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</si>
  <si>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</si>
  <si>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</si>
  <si>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</si>
  <si>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</si>
  <si>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</si>
  <si>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</si>
  <si>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</si>
  <si>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</si>
  <si>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</si>
  <si>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</si>
  <si>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</si>
  <si>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</si>
  <si>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</si>
  <si>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</si>
  <si>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</si>
  <si>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</si>
  <si>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</si>
  <si>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</si>
  <si>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</si>
  <si>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</si>
  <si>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</si>
  <si>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</si>
  <si>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</si>
  <si>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</si>
  <si>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</si>
  <si>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</si>
  <si>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</si>
  <si>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</si>
  <si>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</si>
  <si>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</si>
  <si>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</si>
  <si>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</si>
  <si>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</si>
  <si>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</si>
  <si>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</si>
  <si>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</si>
  <si>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</si>
  <si>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</si>
  <si>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</si>
  <si>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</si>
  <si>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</si>
  <si>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</si>
  <si>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</si>
  <si>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</si>
  <si>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</si>
  <si>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</si>
  <si>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</si>
  <si>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</si>
  <si>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</si>
  <si>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</si>
  <si>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</si>
  <si>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</si>
  <si>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</si>
  <si>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</si>
  <si>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</si>
  <si>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</si>
  <si>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</si>
  <si>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</si>
  <si>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</si>
  <si>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</si>
  <si>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</si>
  <si>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</si>
  <si>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</si>
  <si>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</si>
  <si>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</si>
  <si>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</si>
  <si>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</si>
  <si>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</si>
  <si>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</si>
  <si>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</si>
  <si>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</si>
  <si>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</si>
  <si>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</si>
  <si>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</si>
  <si>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</si>
  <si>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</si>
  <si>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</si>
  <si>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</si>
  <si>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</si>
  <si>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</si>
  <si>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</si>
  <si>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</si>
  <si>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</si>
  <si>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</si>
  <si>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</si>
  <si>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</si>
  <si>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</si>
  <si>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</si>
  <si>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</si>
  <si>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</si>
  <si>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</si>
  <si>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</si>
  <si>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</si>
  <si>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</si>
  <si>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</si>
  <si>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</si>
  <si>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</si>
  <si>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</si>
  <si>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</si>
  <si>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</si>
  <si>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</si>
  <si>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</si>
  <si>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</si>
  <si>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</si>
  <si>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</si>
  <si>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</si>
  <si>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</si>
  <si>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</si>
  <si>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</si>
  <si>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</si>
  <si>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</si>
  <si>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</si>
  <si>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</si>
  <si>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</si>
  <si>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</si>
  <si>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</si>
  <si>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</si>
  <si>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</si>
  <si>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</si>
  <si>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</si>
  <si>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</si>
  <si>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</si>
  <si>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</si>
  <si>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</si>
  <si>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</si>
  <si>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</si>
  <si>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</si>
  <si>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</si>
  <si>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</si>
  <si>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</si>
  <si>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</si>
  <si>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</si>
  <si>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</si>
  <si>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</si>
  <si>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</si>
  <si>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</si>
  <si>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</si>
  <si>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</si>
  <si>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</si>
  <si>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</si>
  <si>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</si>
  <si>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</si>
  <si>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</si>
  <si>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</si>
  <si>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</si>
  <si>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</si>
  <si>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</si>
  <si>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</si>
  <si>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</si>
  <si>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</si>
  <si>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</si>
  <si>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</si>
  <si>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</si>
  <si>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</si>
  <si>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</si>
  <si>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</si>
  <si>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</si>
  <si>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</si>
  <si>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</si>
  <si>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</si>
  <si>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</si>
  <si>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</si>
  <si>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</si>
  <si>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</si>
  <si>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</si>
  <si>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</si>
  <si>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</si>
  <si>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</si>
  <si>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</si>
  <si>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</si>
  <si>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</si>
  <si>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</si>
  <si>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</si>
  <si>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</si>
  <si>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</si>
  <si>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</si>
  <si>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</si>
  <si>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</si>
  <si>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</si>
  <si>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</si>
  <si>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</si>
  <si>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</si>
  <si>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</si>
  <si>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</si>
  <si>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</si>
  <si>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</si>
  <si>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</si>
  <si>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</si>
  <si>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</si>
  <si>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</si>
  <si>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</si>
  <si>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</si>
  <si>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</si>
  <si>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</si>
  <si>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</si>
  <si>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</si>
  <si>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</si>
  <si>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</si>
  <si>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</si>
  <si>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</si>
  <si>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</si>
  <si>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</si>
  <si>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</si>
  <si>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</si>
  <si>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</si>
  <si>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</si>
  <si>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</si>
  <si>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</si>
  <si>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</si>
  <si>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</si>
  <si>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</si>
  <si>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</si>
  <si>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</si>
  <si>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</si>
  <si>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</si>
  <si>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</si>
  <si>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</si>
  <si>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</si>
  <si>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</si>
  <si>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</si>
  <si>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</si>
  <si>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</si>
  <si>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</si>
  <si>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</si>
  <si>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</si>
  <si>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</si>
  <si>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</si>
  <si>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</si>
  <si>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</si>
  <si>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</si>
  <si>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</si>
  <si>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</si>
  <si>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</si>
  <si>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</si>
  <si>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</si>
  <si>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</si>
  <si>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</si>
  <si>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</si>
  <si>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</si>
  <si>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</si>
  <si>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</si>
  <si>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</si>
  <si>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</si>
  <si>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</si>
  <si>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</si>
  <si>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</si>
  <si>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</si>
  <si>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</si>
  <si>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</si>
  <si>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</si>
  <si>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</si>
  <si>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</si>
  <si>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</si>
  <si>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</si>
  <si>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</si>
  <si>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</si>
  <si>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</si>
  <si>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</si>
  <si>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</si>
  <si>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</si>
  <si>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</si>
  <si>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</si>
  <si>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</si>
  <si>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</si>
  <si>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</si>
  <si>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</si>
  <si>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</si>
  <si>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</si>
  <si>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</si>
  <si>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</si>
  <si>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</si>
  <si>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</si>
  <si>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</si>
  <si>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</si>
  <si>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</si>
  <si>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</si>
  <si>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</si>
  <si>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</si>
  <si>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</si>
  <si>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</si>
  <si>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</si>
  <si>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</si>
  <si>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</si>
  <si>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</si>
  <si>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</si>
  <si>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</si>
  <si>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</si>
  <si>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</si>
  <si>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</si>
  <si>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</si>
  <si>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</si>
  <si>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</si>
  <si>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</si>
  <si>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</si>
  <si>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</si>
  <si>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</si>
  <si>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</si>
  <si>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</si>
  <si>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</si>
  <si>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</si>
  <si>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</si>
  <si>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</si>
  <si>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</si>
  <si>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</si>
  <si>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</si>
  <si>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</si>
  <si>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</si>
  <si>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</si>
  <si>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</si>
  <si>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</si>
  <si>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</si>
  <si>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</si>
  <si>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</si>
  <si>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</si>
  <si>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</si>
  <si>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</si>
  <si>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</si>
  <si>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</si>
  <si>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</si>
  <si>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</si>
  <si>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</si>
  <si>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</si>
  <si>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</si>
  <si>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</si>
  <si>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</si>
  <si>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</si>
  <si>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</si>
  <si>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</si>
  <si>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</si>
  <si>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</si>
  <si>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</si>
  <si>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</si>
  <si>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</si>
  <si>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</si>
  <si>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</si>
  <si>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</si>
  <si>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</si>
  <si>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</si>
  <si>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</si>
  <si>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</si>
  <si>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</si>
  <si>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</si>
  <si>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</si>
  <si>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</si>
  <si>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</si>
  <si>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</si>
  <si>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</si>
  <si>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</si>
  <si>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</si>
  <si>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</si>
  <si>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</si>
  <si>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</si>
  <si>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</si>
  <si>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</si>
  <si>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</si>
  <si>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</si>
  <si>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</si>
  <si>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</si>
  <si>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</si>
  <si>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</si>
  <si>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</si>
  <si>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</si>
  <si>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</si>
  <si>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</si>
  <si>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</si>
  <si>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</si>
  <si>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</si>
  <si>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</si>
  <si>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</si>
  <si>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</si>
  <si>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</si>
  <si>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</si>
  <si>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</si>
  <si>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</si>
  <si>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</si>
  <si>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</si>
  <si>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</si>
  <si>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</si>
  <si>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</si>
  <si>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</si>
  <si>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</si>
  <si>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</si>
  <si>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</si>
  <si>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</si>
  <si>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</si>
  <si>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</si>
  <si>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</si>
  <si>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</si>
  <si>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</si>
  <si>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</si>
  <si>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</si>
  <si>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</si>
  <si>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</si>
  <si>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</si>
  <si>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</si>
  <si>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</si>
  <si>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</si>
  <si>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</si>
  <si>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</si>
  <si>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</si>
  <si>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</si>
  <si>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</si>
  <si>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</si>
  <si>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</si>
  <si>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</si>
  <si>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</si>
  <si>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</si>
  <si>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</si>
  <si>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</si>
  <si>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</si>
  <si>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</si>
  <si>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</si>
  <si>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</si>
  <si>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</si>
  <si>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</si>
  <si>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</si>
  <si>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</si>
  <si>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</si>
  <si>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</si>
  <si>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</si>
  <si>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</si>
  <si>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</si>
  <si>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</si>
  <si>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</si>
  <si>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</si>
  <si>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</si>
  <si>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</si>
  <si>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</si>
  <si>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</si>
  <si>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</si>
  <si>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</si>
  <si>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</si>
  <si>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</si>
  <si>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</si>
  <si>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</si>
  <si>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</si>
  <si>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</si>
  <si>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</si>
  <si>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</si>
  <si>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</si>
  <si>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</si>
  <si>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</si>
  <si>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</si>
  <si>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</si>
  <si>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</si>
  <si>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</si>
  <si>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</si>
  <si>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</si>
  <si>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</si>
  <si>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</si>
  <si>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</si>
  <si>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</si>
  <si>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</si>
  <si>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</si>
  <si>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</si>
  <si>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</si>
  <si>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</si>
  <si>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</si>
  <si>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</si>
  <si>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</si>
  <si>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</si>
  <si>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</si>
  <si>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</si>
  <si>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</si>
  <si>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</si>
  <si>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</si>
  <si>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</si>
  <si>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</si>
  <si>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</si>
  <si>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</si>
  <si>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</si>
  <si>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</si>
  <si>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</si>
  <si>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</si>
  <si>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</si>
  <si>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</si>
  <si>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</si>
  <si>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</si>
  <si>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</si>
  <si>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</si>
  <si>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</si>
  <si>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</si>
  <si>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</si>
  <si>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</si>
  <si>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</si>
  <si>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</si>
  <si>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</si>
  <si>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</si>
  <si>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</si>
  <si>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</si>
  <si>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</si>
  <si>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</si>
  <si>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</si>
  <si>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</si>
  <si>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</si>
  <si>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</si>
  <si>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</si>
  <si>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</si>
  <si>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</si>
  <si>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</si>
  <si>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</si>
  <si>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</si>
  <si>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</si>
  <si>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</si>
  <si>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</si>
  <si>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</si>
  <si>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</si>
  <si>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</si>
  <si>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</si>
  <si>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</si>
  <si>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</si>
  <si>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</si>
  <si>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</si>
  <si>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</si>
  <si>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</si>
  <si>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</si>
  <si>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</si>
  <si>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</si>
  <si>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</si>
  <si>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</si>
  <si>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</si>
  <si>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</si>
  <si>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</si>
  <si>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</si>
  <si>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</si>
  <si>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</si>
  <si>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</si>
  <si>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</si>
  <si>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</si>
  <si>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</si>
  <si>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</si>
  <si>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</si>
  <si>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</si>
  <si>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</si>
  <si>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</si>
  <si>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</si>
  <si>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</si>
  <si>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</si>
  <si>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</si>
  <si>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</si>
  <si>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</si>
  <si>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</si>
  <si>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</si>
  <si>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</si>
  <si>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</si>
  <si>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</si>
  <si>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</si>
  <si>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</si>
  <si>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</si>
  <si>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</si>
  <si>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</si>
  <si>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</si>
  <si>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</si>
  <si>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</si>
  <si>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</si>
  <si>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</si>
  <si>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</si>
  <si>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</si>
  <si>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</si>
  <si>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</si>
  <si>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</si>
  <si>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</si>
  <si>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</si>
  <si>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</si>
  <si>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</si>
  <si>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</si>
  <si>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</si>
  <si>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</si>
  <si>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</si>
  <si>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</si>
  <si>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</si>
  <si>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</si>
  <si>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</si>
  <si>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</si>
  <si>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</si>
  <si>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</si>
  <si>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</si>
  <si>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</si>
  <si>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</si>
  <si>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</si>
  <si>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</si>
  <si>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</si>
  <si>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</si>
  <si>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</si>
  <si>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</si>
  <si>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</si>
  <si>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</si>
  <si>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</si>
  <si>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</si>
  <si>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</si>
  <si>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</si>
  <si>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</si>
  <si>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</si>
  <si>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</si>
  <si>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</si>
  <si>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</si>
  <si>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</si>
  <si>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</si>
  <si>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</si>
  <si>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</si>
  <si>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</si>
  <si>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</si>
  <si>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</si>
  <si>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</si>
  <si>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</si>
  <si>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</si>
  <si>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</si>
  <si>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</si>
  <si>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</si>
  <si>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</si>
  <si>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</si>
  <si>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</si>
  <si>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</si>
  <si>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</si>
  <si>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</si>
  <si>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</si>
  <si>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</si>
  <si>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</si>
  <si>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</si>
  <si>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</si>
  <si>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</si>
  <si>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</si>
  <si>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</si>
  <si>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</si>
  <si>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</si>
  <si>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</si>
  <si>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</si>
  <si>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</si>
  <si>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</si>
  <si>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</si>
  <si>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</si>
  <si>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</si>
  <si>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</si>
  <si>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</si>
  <si>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</si>
  <si>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</si>
  <si>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</si>
  <si>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</si>
  <si>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</si>
  <si>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</si>
  <si>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</si>
  <si>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</si>
  <si>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</si>
  <si>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</si>
  <si>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</si>
  <si>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</si>
  <si>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</si>
  <si>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</si>
  <si>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</si>
  <si>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</si>
  <si>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</si>
  <si>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</si>
  <si>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</si>
  <si>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</si>
  <si>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</si>
  <si>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</si>
  <si>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</si>
  <si>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</si>
  <si>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</si>
  <si>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</si>
  <si>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</si>
  <si>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</si>
  <si>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</si>
  <si>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</si>
  <si>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</si>
  <si>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</si>
  <si>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</si>
  <si>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</si>
  <si>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</si>
  <si>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</si>
  <si>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</si>
  <si>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</si>
  <si>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</si>
  <si>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</si>
  <si>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</si>
  <si>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</si>
  <si>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</si>
  <si>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</si>
  <si>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</si>
  <si>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</si>
  <si>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</si>
  <si>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</si>
  <si>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</si>
  <si>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</si>
  <si>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</si>
  <si>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</si>
  <si>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</si>
  <si>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</si>
  <si>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</si>
  <si>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</si>
  <si>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</si>
  <si>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</si>
  <si>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</si>
  <si>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</si>
  <si>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</si>
  <si>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</si>
  <si>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</si>
  <si>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</si>
  <si>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</si>
  <si>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</si>
  <si>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</si>
  <si>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</si>
  <si>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</si>
  <si>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</si>
  <si>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</si>
  <si>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</si>
  <si>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</si>
  <si>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</si>
  <si>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</si>
  <si>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</si>
  <si>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</si>
  <si>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</si>
  <si>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</si>
  <si>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</si>
  <si>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</si>
  <si>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</si>
  <si>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</si>
  <si>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</si>
  <si>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</si>
  <si>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</si>
  <si>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</si>
  <si>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</si>
  <si>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</si>
  <si>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</si>
  <si>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</si>
  <si>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</si>
  <si>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</si>
  <si>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</si>
  <si>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</si>
  <si>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</si>
  <si>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</si>
  <si>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</si>
  <si>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</si>
  <si>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</si>
  <si>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</si>
  <si>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</si>
  <si>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</si>
  <si>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</si>
  <si>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</si>
  <si>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</si>
  <si>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</si>
  <si>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</si>
  <si>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</si>
  <si>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</si>
  <si>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</si>
  <si>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</si>
  <si>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</si>
  <si>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</si>
  <si>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</si>
  <si>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</si>
  <si>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</si>
  <si>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</si>
  <si>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</si>
  <si>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</si>
  <si>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</si>
  <si>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</si>
  <si>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</si>
  <si>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</si>
  <si>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</si>
  <si>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</si>
  <si>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</si>
  <si>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</si>
  <si>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</si>
  <si>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</si>
  <si>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</si>
  <si>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</si>
  <si>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</si>
  <si>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</si>
  <si>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</si>
  <si>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</si>
  <si>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</si>
  <si>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</si>
  <si>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</si>
  <si>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</si>
  <si>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</si>
  <si>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</si>
  <si>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</si>
  <si>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</si>
  <si>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</si>
  <si>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</si>
  <si>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</si>
  <si>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</si>
  <si>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</si>
  <si>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</si>
  <si>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</si>
  <si>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</si>
  <si>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</si>
  <si>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</si>
  <si>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</si>
  <si>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</si>
  <si>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</si>
  <si>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</si>
  <si>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</si>
  <si>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</si>
  <si>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</si>
  <si>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</si>
  <si>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</si>
  <si>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</si>
  <si>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</si>
  <si>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</si>
  <si>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</si>
  <si>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</si>
  <si>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</si>
  <si>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</si>
  <si>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</si>
  <si>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</si>
  <si>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</si>
  <si>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</si>
  <si>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</si>
  <si>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</si>
  <si>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</si>
  <si>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</si>
  <si>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</si>
  <si>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</si>
  <si>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</si>
  <si>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</si>
  <si>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</si>
  <si>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</si>
  <si>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</si>
  <si>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</si>
  <si>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</si>
  <si>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</si>
  <si>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</si>
  <si>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</si>
  <si>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</si>
  <si>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</si>
  <si>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</si>
  <si>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</si>
  <si>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</si>
  <si>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</si>
  <si>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</si>
  <si>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</si>
  <si>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</si>
  <si>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</si>
  <si>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</si>
  <si>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</si>
  <si>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</si>
  <si>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</si>
  <si>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</si>
  <si>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</si>
  <si>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</si>
  <si>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</si>
  <si>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</si>
  <si>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</si>
  <si>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</si>
  <si>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</si>
  <si>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</si>
  <si>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</si>
  <si>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</si>
  <si>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</si>
  <si>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</si>
  <si>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</si>
  <si>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</si>
  <si>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</si>
  <si>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</si>
  <si>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</si>
  <si>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</si>
  <si>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</si>
  <si>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</si>
  <si>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</si>
  <si>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</si>
  <si>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</si>
  <si>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</si>
  <si>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</si>
  <si>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</si>
  <si>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</si>
  <si>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</si>
  <si>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</si>
  <si>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</si>
  <si>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</si>
  <si>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</si>
  <si>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</si>
  <si>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</si>
  <si>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</si>
  <si>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</si>
  <si>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</si>
  <si>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</si>
  <si>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</si>
  <si>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</si>
  <si>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</si>
  <si>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</si>
  <si>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</si>
  <si>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</si>
  <si>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</si>
  <si>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</si>
  <si>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</si>
  <si>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</si>
  <si>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</si>
  <si>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</si>
  <si>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</si>
  <si>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</si>
  <si>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</si>
  <si>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</si>
  <si>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</si>
  <si>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</si>
  <si>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</si>
  <si>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</si>
  <si>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</si>
  <si>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</si>
  <si>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</si>
  <si>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</si>
  <si>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</si>
  <si>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</si>
  <si>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</si>
  <si>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</si>
  <si>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</si>
  <si>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</si>
  <si>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</si>
  <si>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</si>
  <si>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</si>
  <si>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</si>
  <si>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</si>
  <si>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</si>
  <si>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</si>
  <si>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</si>
  <si>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</si>
  <si>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</si>
  <si>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</si>
  <si>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</si>
  <si>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</si>
  <si>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</si>
  <si>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</si>
  <si>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</si>
  <si>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</si>
  <si>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</si>
  <si>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</si>
  <si>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</si>
  <si>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</si>
  <si>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</si>
  <si>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</si>
  <si>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</si>
  <si>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</si>
  <si>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</si>
  <si>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</si>
  <si>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</si>
  <si>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</si>
  <si>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</si>
  <si>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</si>
  <si>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</si>
  <si>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</si>
  <si>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</si>
  <si>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</si>
  <si>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</si>
  <si>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</si>
  <si>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</si>
  <si>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</si>
  <si>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</si>
  <si>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</si>
  <si>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</si>
  <si>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</si>
  <si>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</si>
  <si>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</si>
  <si>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</si>
  <si>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</si>
  <si>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</si>
  <si>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</si>
  <si>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</si>
  <si>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</si>
  <si>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</si>
  <si>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</si>
  <si>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</si>
  <si>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</si>
  <si>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</si>
  <si>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</si>
  <si>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</si>
  <si>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</si>
  <si>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</si>
  <si>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</si>
  <si>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</si>
  <si>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</si>
  <si>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</si>
  <si>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</si>
  <si>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</si>
  <si>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</si>
  <si>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</si>
  <si>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</si>
  <si>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</si>
  <si>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</si>
  <si>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</si>
  <si>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</si>
  <si>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</si>
  <si>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</si>
  <si>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</si>
  <si>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</si>
  <si>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</si>
  <si>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</si>
  <si>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</si>
  <si>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</si>
  <si>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</si>
  <si>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</si>
  <si>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</si>
  <si>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</si>
  <si>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</si>
  <si>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</si>
  <si>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</si>
  <si>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</si>
  <si>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</si>
  <si>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</si>
  <si>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</si>
  <si>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</si>
  <si>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</si>
  <si>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</si>
  <si>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</si>
  <si>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</si>
  <si>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</si>
  <si>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</si>
  <si>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</si>
  <si>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</si>
  <si>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</si>
  <si>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</si>
  <si>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</si>
  <si>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</si>
  <si>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</si>
  <si>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</si>
  <si>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</si>
  <si>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</si>
  <si>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</si>
  <si>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</si>
  <si>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</si>
  <si>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</si>
  <si>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</si>
  <si>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</si>
  <si>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</si>
  <si>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</si>
  <si>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</si>
  <si>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</si>
  <si>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</si>
  <si>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</si>
  <si>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</si>
  <si>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</si>
  <si>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</si>
  <si>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</si>
  <si>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</si>
  <si>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</si>
  <si>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</si>
  <si>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</si>
  <si>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</si>
  <si>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</si>
  <si>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</si>
  <si>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</si>
  <si>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</si>
  <si>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</si>
  <si>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</si>
  <si>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</si>
  <si>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</si>
  <si>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</si>
  <si>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</si>
  <si>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</si>
  <si>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</si>
  <si>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</si>
  <si>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</si>
  <si>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</si>
  <si>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</si>
  <si>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</si>
  <si>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</si>
  <si>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</si>
  <si>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</si>
  <si>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</si>
  <si>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</si>
  <si>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</si>
  <si>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</si>
  <si>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</si>
  <si>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</si>
  <si>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</si>
  <si>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</si>
  <si>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</si>
  <si>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</si>
  <si>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</si>
  <si>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</si>
  <si>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</si>
  <si>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</si>
  <si>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</si>
  <si>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</si>
  <si>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</si>
  <si>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</si>
  <si>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</si>
  <si>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</si>
  <si>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</si>
  <si>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</si>
  <si>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</si>
  <si>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</si>
  <si>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</si>
  <si>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</si>
  <si>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</si>
  <si>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</si>
  <si>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</si>
  <si>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</si>
  <si>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</si>
  <si>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</si>
  <si>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</si>
  <si>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</si>
  <si>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</si>
  <si>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</si>
  <si>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</si>
  <si>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</si>
  <si>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</si>
  <si>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</si>
  <si>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</si>
  <si>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</si>
  <si>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</si>
  <si>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</si>
  <si>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</si>
  <si>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</si>
  <si>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</si>
  <si>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</si>
  <si>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</si>
  <si>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</si>
  <si>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</si>
  <si>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</si>
  <si>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</si>
  <si>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</si>
  <si>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</si>
  <si>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</si>
  <si>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</si>
  <si>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</si>
  <si>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</si>
  <si>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</si>
  <si>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</si>
  <si>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</si>
  <si>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</si>
  <si>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</si>
  <si>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</si>
  <si>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</si>
  <si>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</si>
  <si>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</si>
  <si>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</si>
  <si>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</si>
  <si>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</si>
  <si>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</si>
  <si>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</si>
  <si>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</si>
  <si>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</si>
  <si>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</si>
  <si>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</si>
  <si>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</si>
  <si>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</si>
  <si>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</si>
  <si>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</si>
  <si>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</si>
  <si>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</si>
  <si>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</si>
  <si>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</si>
  <si>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</si>
  <si>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</si>
  <si>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</si>
  <si>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</si>
  <si>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</si>
  <si>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</si>
  <si>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</si>
  <si>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</si>
  <si>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</si>
  <si>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</si>
  <si>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</si>
  <si>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</si>
  <si>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</si>
  <si>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</si>
  <si>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</si>
  <si>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</si>
  <si>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</si>
  <si>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</si>
  <si>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</si>
  <si>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</si>
  <si>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</si>
  <si>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</si>
  <si>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</si>
  <si>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</si>
  <si>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</si>
  <si>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</si>
  <si>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</si>
  <si>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</si>
  <si>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</si>
  <si>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</si>
  <si>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</si>
  <si>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</si>
  <si>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</si>
  <si>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</si>
  <si>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</si>
  <si>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</si>
  <si>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</si>
  <si>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</si>
  <si>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</si>
  <si>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</si>
  <si>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</si>
  <si>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</si>
  <si>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</si>
  <si>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</si>
  <si>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</si>
  <si>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</si>
  <si>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</si>
  <si>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</si>
  <si>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</si>
  <si>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</si>
  <si>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</si>
  <si>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</si>
  <si>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</si>
  <si>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</si>
  <si>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</si>
  <si>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</si>
  <si>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</si>
  <si>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</si>
  <si>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</si>
  <si>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</si>
  <si>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</si>
  <si>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</si>
  <si>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</si>
  <si>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</si>
  <si>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</si>
  <si>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</si>
  <si>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</si>
  <si>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</si>
  <si>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</si>
  <si>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</si>
  <si>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</si>
  <si>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</si>
  <si>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</si>
  <si>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</si>
  <si>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</si>
  <si>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</si>
  <si>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</si>
  <si>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</si>
  <si>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</si>
  <si>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</si>
  <si>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</si>
  <si>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</si>
  <si>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</si>
  <si>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</si>
  <si>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</si>
  <si>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</si>
  <si>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</si>
  <si>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</si>
  <si>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</si>
  <si>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</si>
  <si>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</si>
  <si>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</si>
  <si>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</si>
  <si>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</si>
  <si>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</si>
  <si>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</si>
  <si>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</si>
  <si>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</si>
  <si>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</si>
  <si>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</si>
  <si>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</si>
  <si>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</si>
  <si>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</si>
  <si>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</si>
  <si>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</si>
  <si>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</si>
  <si>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</si>
  <si>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</si>
  <si>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</si>
  <si>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</si>
  <si>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</si>
  <si>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</si>
  <si>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</si>
  <si>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</si>
  <si>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</si>
  <si>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</si>
  <si>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</si>
  <si>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</si>
  <si>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</si>
  <si>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</si>
  <si>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</si>
  <si>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</si>
  <si>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</si>
  <si>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</si>
  <si>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</si>
  <si>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</si>
  <si>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</si>
  <si>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</si>
  <si>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</si>
  <si>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</si>
  <si>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</si>
  <si>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</si>
  <si>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</si>
  <si>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</si>
  <si>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</si>
  <si>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</si>
  <si>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</si>
  <si>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</si>
  <si>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</si>
  <si>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</si>
  <si>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</si>
  <si>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</si>
  <si>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</si>
  <si>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</si>
  <si>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</si>
  <si>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</si>
  <si>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</si>
  <si>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</si>
  <si>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</si>
  <si>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</si>
  <si>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</si>
  <si>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</si>
  <si>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</si>
  <si>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</si>
  <si>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</si>
  <si>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</si>
  <si>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</si>
  <si>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</si>
  <si>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</si>
  <si>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</si>
  <si>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</si>
  <si>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</si>
  <si>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</si>
  <si>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</si>
  <si>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</si>
  <si>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</si>
  <si>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</si>
  <si>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</si>
  <si>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</si>
  <si>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</si>
  <si>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</si>
  <si>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</si>
  <si>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</si>
  <si>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</si>
  <si>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</si>
  <si>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</si>
  <si>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</si>
  <si>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</si>
  <si>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</si>
  <si>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</si>
  <si>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</si>
  <si>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</si>
  <si>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</si>
  <si>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</si>
  <si>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</si>
  <si>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</si>
  <si>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</si>
  <si>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</si>
  <si>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</si>
  <si>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</si>
  <si>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</si>
  <si>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</si>
  <si>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</si>
  <si>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</si>
  <si>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</si>
  <si>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</si>
  <si>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</si>
  <si>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</si>
  <si>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</si>
  <si>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</si>
  <si>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</si>
  <si>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</si>
  <si>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</si>
  <si>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</si>
  <si>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</si>
  <si>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</si>
  <si>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</si>
  <si>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</si>
  <si>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</si>
  <si>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</si>
  <si>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</si>
  <si>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</si>
  <si>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</si>
  <si>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</si>
  <si>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</si>
  <si>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</si>
  <si>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</si>
  <si>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</si>
  <si>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</si>
  <si>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</si>
  <si>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</si>
  <si>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</si>
  <si>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</si>
  <si>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</si>
  <si>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</si>
  <si>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</si>
  <si>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</si>
  <si>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</si>
  <si>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</si>
  <si>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</si>
  <si>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</si>
  <si>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</si>
  <si>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</si>
  <si>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</si>
  <si>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</si>
  <si>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</si>
  <si>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</si>
  <si>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</si>
  <si>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</si>
  <si>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</si>
  <si>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</si>
  <si>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</si>
  <si>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</si>
  <si>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</si>
  <si>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</si>
  <si>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</si>
  <si>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</si>
  <si>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</si>
  <si>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</si>
  <si>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</si>
  <si>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</si>
  <si>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</si>
  <si>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</si>
  <si>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</si>
  <si>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</si>
  <si>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</si>
  <si>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</si>
  <si>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</si>
  <si>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</si>
  <si>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</si>
  <si>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</si>
  <si>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</si>
  <si>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</si>
  <si>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</si>
  <si>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</si>
  <si>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</si>
  <si>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</si>
  <si>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</si>
  <si>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</si>
  <si>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</si>
  <si>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</si>
  <si>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</si>
  <si>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</si>
  <si>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</si>
  <si>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</si>
  <si>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</si>
  <si>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</si>
  <si>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</si>
  <si>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</si>
  <si>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</si>
  <si>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</si>
  <si>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</si>
  <si>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</si>
  <si>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</si>
  <si>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</si>
  <si>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</si>
  <si>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</si>
  <si>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</si>
  <si>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</si>
  <si>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</si>
  <si>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</si>
  <si>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</si>
  <si>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</si>
  <si>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</si>
  <si>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</si>
  <si>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</si>
  <si>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</si>
  <si>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</si>
  <si>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</si>
  <si>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</si>
  <si>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</si>
  <si>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</si>
  <si>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</si>
  <si>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</si>
  <si>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</si>
  <si>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</si>
  <si>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</si>
  <si>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</si>
  <si>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</si>
  <si>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</si>
  <si>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</si>
  <si>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</si>
  <si>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</si>
  <si>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</si>
  <si>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</si>
  <si>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</si>
  <si>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</si>
  <si>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</si>
  <si>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</si>
  <si>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</si>
  <si>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</si>
  <si>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</si>
  <si>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</si>
  <si>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</si>
  <si>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</si>
  <si>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</si>
  <si>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</si>
  <si>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</si>
  <si>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</si>
  <si>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</si>
  <si>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</si>
  <si>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</si>
  <si>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</si>
  <si>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</si>
  <si>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</si>
  <si>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</si>
  <si>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</si>
  <si>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</si>
  <si>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</si>
  <si>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</si>
  <si>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</si>
  <si>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</si>
  <si>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</si>
  <si>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</si>
  <si>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</si>
  <si>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</si>
  <si>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</si>
  <si>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</si>
  <si>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</si>
  <si>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</si>
  <si>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</si>
  <si>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</si>
  <si>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</si>
  <si>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</si>
  <si>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</si>
  <si>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</si>
  <si>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</si>
  <si>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</si>
  <si>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</si>
  <si>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</si>
  <si>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</si>
  <si>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</si>
  <si>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</si>
  <si>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</si>
  <si>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</si>
  <si>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</si>
  <si>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</si>
  <si>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</si>
  <si>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</si>
  <si>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</si>
  <si>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</si>
  <si>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</si>
  <si>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</si>
  <si>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</si>
  <si>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</si>
  <si>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</si>
  <si>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</si>
  <si>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</si>
  <si>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</si>
  <si>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</si>
  <si>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</si>
  <si>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</si>
  <si>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</si>
  <si>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</si>
  <si>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</si>
  <si>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</si>
  <si>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</si>
  <si>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</si>
  <si>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</si>
  <si>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</si>
  <si>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</si>
  <si>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</si>
  <si>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</si>
  <si>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</si>
  <si>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</si>
  <si>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</si>
  <si>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</si>
  <si>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</si>
  <si>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</si>
  <si>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</si>
  <si>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</si>
  <si>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</si>
  <si>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</si>
  <si>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</si>
  <si>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</si>
  <si>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</si>
  <si>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</si>
  <si>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</si>
  <si>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</si>
  <si>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</si>
  <si>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</si>
  <si>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</si>
  <si>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</si>
  <si>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</si>
  <si>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</si>
  <si>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</si>
  <si>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</si>
  <si>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</si>
  <si>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</si>
  <si>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</si>
  <si>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</si>
  <si>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</si>
  <si>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</si>
  <si>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</si>
  <si>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</si>
  <si>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</si>
  <si>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</si>
  <si>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</si>
  <si>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</si>
  <si>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</si>
  <si>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</si>
  <si>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</si>
  <si>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</si>
  <si>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</si>
  <si>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</si>
  <si>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</si>
  <si>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</si>
  <si>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</si>
  <si>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</si>
  <si>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</si>
  <si>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</si>
  <si>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</si>
  <si>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</si>
  <si>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</si>
  <si>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</si>
  <si>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</si>
  <si>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</si>
  <si>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</si>
  <si>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</si>
  <si>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</si>
  <si>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</si>
  <si>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</si>
  <si>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</si>
  <si>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</si>
  <si>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</si>
  <si>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</si>
  <si>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</si>
  <si>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</si>
  <si>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</si>
  <si>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</si>
  <si>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</si>
  <si>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</si>
  <si>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</si>
  <si>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</si>
  <si>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</si>
  <si>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</si>
  <si>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</si>
  <si>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</si>
  <si>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</si>
  <si>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</si>
  <si>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</si>
  <si>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</si>
  <si>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</si>
  <si>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</si>
  <si>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</si>
  <si>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</si>
  <si>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</si>
  <si>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</si>
  <si>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</si>
  <si>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</si>
  <si>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</si>
  <si>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</si>
  <si>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</si>
  <si>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</si>
  <si>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</si>
  <si>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</si>
  <si>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</si>
  <si>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</si>
  <si>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</si>
  <si>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</si>
  <si>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</si>
  <si>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</si>
  <si>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</si>
  <si>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</si>
  <si>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</si>
  <si>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</si>
  <si>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</si>
  <si>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</si>
  <si>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</si>
  <si>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</si>
  <si>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</si>
  <si>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</si>
  <si>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</si>
  <si>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</si>
  <si>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</si>
  <si>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</si>
  <si>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</si>
  <si>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</si>
  <si>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</si>
  <si>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</si>
  <si>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</si>
  <si>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</si>
  <si>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</si>
  <si>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</si>
  <si>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</si>
  <si>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</si>
  <si>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</si>
  <si>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</si>
  <si>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</si>
  <si>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</si>
  <si>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</si>
  <si>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</si>
  <si>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</si>
  <si>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</si>
  <si>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</si>
  <si>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</si>
  <si>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</si>
  <si>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</si>
  <si>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</si>
  <si>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</si>
  <si>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</si>
  <si>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</si>
  <si>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</si>
  <si>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</si>
  <si>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</si>
  <si>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</si>
  <si>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</si>
  <si>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</si>
  <si>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</si>
  <si>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</si>
  <si>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</si>
  <si>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</si>
  <si>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</si>
  <si>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</si>
  <si>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</si>
  <si>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</si>
  <si>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</si>
  <si>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</si>
  <si>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</si>
  <si>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</si>
  <si>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</si>
  <si>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</si>
  <si>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</si>
  <si>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</si>
  <si>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</si>
  <si>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</si>
  <si>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</si>
  <si>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</si>
  <si>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</si>
  <si>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</si>
  <si>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</si>
  <si>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</si>
  <si>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</si>
  <si>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</si>
  <si>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</si>
  <si>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</si>
  <si>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</si>
  <si>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</si>
  <si>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</si>
  <si>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</si>
  <si>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</si>
  <si>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</si>
  <si>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</si>
  <si>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</si>
  <si>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</si>
  <si>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</si>
  <si>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</si>
  <si>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</si>
  <si>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</si>
  <si>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</si>
  <si>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</si>
  <si>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</si>
  <si>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</si>
  <si>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</si>
  <si>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</si>
  <si>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</si>
  <si>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</si>
  <si>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</si>
  <si>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</si>
  <si>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</si>
  <si>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</si>
  <si>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</si>
  <si>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</si>
  <si>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</si>
  <si>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</si>
  <si>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</si>
  <si>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</si>
  <si>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</si>
  <si>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</si>
  <si>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</si>
  <si>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</si>
  <si>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</si>
  <si>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</si>
  <si>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</si>
  <si>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</si>
  <si>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</si>
  <si>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</si>
  <si>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</si>
  <si>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</si>
  <si>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</si>
  <si>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</si>
  <si>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</si>
  <si>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</si>
  <si>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</si>
  <si>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</si>
  <si>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</si>
  <si>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</si>
  <si>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</si>
  <si>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</si>
  <si>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</si>
  <si>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</si>
  <si>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</si>
  <si>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</si>
  <si>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</si>
  <si>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</si>
  <si>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</si>
  <si>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</si>
  <si>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</si>
  <si>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</si>
  <si>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</si>
  <si>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</si>
  <si>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</si>
  <si>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</si>
  <si>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</si>
  <si>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</si>
  <si>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</si>
  <si>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</si>
  <si>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</si>
  <si>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</si>
  <si>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</si>
  <si>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</si>
  <si>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</si>
  <si>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</si>
  <si>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</si>
  <si>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</si>
  <si>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</si>
  <si>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</si>
  <si>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</si>
  <si>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</si>
  <si>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</si>
  <si>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</si>
  <si>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</si>
  <si>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</si>
  <si>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</si>
  <si>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</si>
  <si>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</si>
  <si>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</si>
  <si>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</si>
  <si>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</si>
  <si>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</si>
  <si>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</si>
  <si>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</si>
  <si>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</si>
  <si>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</si>
  <si>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</si>
  <si>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</si>
  <si>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</si>
  <si>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</si>
  <si>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</si>
  <si>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</si>
  <si>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</si>
  <si>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</si>
  <si>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</si>
  <si>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</si>
  <si>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</si>
  <si>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</si>
  <si>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</si>
  <si>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</si>
  <si>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</si>
  <si>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</si>
  <si>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</si>
  <si>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</si>
  <si>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</si>
  <si>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</si>
  <si>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</si>
  <si>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</si>
  <si>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</si>
  <si>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</si>
  <si>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</si>
  <si>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</si>
  <si>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</si>
  <si>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</si>
  <si>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</si>
  <si>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</si>
  <si>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</si>
  <si>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</si>
  <si>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</si>
  <si>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</si>
  <si>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</si>
  <si>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</si>
  <si>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</si>
  <si>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</si>
  <si>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</si>
  <si>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</si>
  <si>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</si>
  <si>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</si>
  <si>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</si>
  <si>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</si>
  <si>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</si>
  <si>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</si>
  <si>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</si>
  <si>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</si>
  <si>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</si>
  <si>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</si>
  <si>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</si>
  <si>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</si>
  <si>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</si>
  <si>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</si>
  <si>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</si>
  <si>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</si>
  <si>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</si>
  <si>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</si>
  <si>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</si>
  <si>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</si>
  <si>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</si>
  <si>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</si>
  <si>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</si>
  <si>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</si>
  <si>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</si>
  <si>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</si>
  <si>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</si>
  <si>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</si>
  <si>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</si>
  <si>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</si>
  <si>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</si>
  <si>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</si>
  <si>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</si>
  <si>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</si>
  <si>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</si>
  <si>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</si>
  <si>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</si>
  <si>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</si>
  <si>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</si>
  <si>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</si>
  <si>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</si>
  <si>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</si>
  <si>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</si>
  <si>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</si>
  <si>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</si>
  <si>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</si>
  <si>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</si>
  <si>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</si>
  <si>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</si>
  <si>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</si>
  <si>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</si>
  <si>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</si>
  <si>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</si>
  <si>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</si>
  <si>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</si>
  <si>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</si>
  <si>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</si>
  <si>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</si>
  <si>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</si>
  <si>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</si>
  <si>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</si>
  <si>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</si>
  <si>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</si>
  <si>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</si>
  <si>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</si>
  <si>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</si>
  <si>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</si>
  <si>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</si>
  <si>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</si>
  <si>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</si>
  <si>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</si>
  <si>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</si>
  <si>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</si>
  <si>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</si>
  <si>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</si>
  <si>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</si>
  <si>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</si>
  <si>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</si>
  <si>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</si>
  <si>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</si>
  <si>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</si>
  <si>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</si>
  <si>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</si>
  <si>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</si>
  <si>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</si>
  <si>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</si>
  <si>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</si>
  <si>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</si>
  <si>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</si>
  <si>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</si>
  <si>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</si>
  <si>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</si>
  <si>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</si>
  <si>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</si>
  <si>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</si>
  <si>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</si>
  <si>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</si>
  <si>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</si>
  <si>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</si>
  <si>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</si>
  <si>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</si>
  <si>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</si>
  <si>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</si>
  <si>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</si>
  <si>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</si>
  <si>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</si>
  <si>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</si>
  <si>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</si>
  <si>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</si>
  <si>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</si>
  <si>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</si>
  <si>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</si>
  <si>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</si>
  <si>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</si>
  <si>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</si>
  <si>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</si>
  <si>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</si>
  <si>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</si>
  <si>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</si>
  <si>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</si>
  <si>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</si>
  <si>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</si>
  <si>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</si>
  <si>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</si>
  <si>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</si>
  <si>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</si>
  <si>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</si>
  <si>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</si>
  <si>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</si>
  <si>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</si>
  <si>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</si>
  <si>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</si>
  <si>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</si>
  <si>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</si>
  <si>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</si>
  <si>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</si>
  <si>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</si>
  <si>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</si>
  <si>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</si>
  <si>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</si>
  <si>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</si>
  <si>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</si>
  <si>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</si>
  <si>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</si>
  <si>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</si>
  <si>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</si>
  <si>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</si>
  <si>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</si>
  <si>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</si>
  <si>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</si>
  <si>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</si>
  <si>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</si>
  <si>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</si>
  <si>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</si>
  <si>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</si>
  <si>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</si>
  <si>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</si>
  <si>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</si>
  <si>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</si>
  <si>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</si>
  <si>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</si>
  <si>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</si>
  <si>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</si>
  <si>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</si>
  <si>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</si>
  <si>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</si>
  <si>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</si>
  <si>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</si>
  <si>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</si>
  <si>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</si>
  <si>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</si>
  <si>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</si>
  <si>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</si>
  <si>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</si>
  <si>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</si>
  <si>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</si>
  <si>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</si>
  <si>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</si>
  <si>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</si>
  <si>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</si>
  <si>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</si>
  <si>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</si>
  <si>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</si>
  <si>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</si>
  <si>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</si>
  <si>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</si>
  <si>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</si>
  <si>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</si>
  <si>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</si>
  <si>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</si>
  <si>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</si>
  <si>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</si>
  <si>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</si>
  <si>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</si>
  <si>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</si>
  <si>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</si>
  <si>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</si>
  <si>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</si>
  <si>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</si>
  <si>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</si>
  <si>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</si>
  <si>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</si>
  <si>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</si>
  <si>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</si>
  <si>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</si>
  <si>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</si>
  <si>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</si>
  <si>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</si>
  <si>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</si>
  <si>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</si>
  <si>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</si>
  <si>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</si>
  <si>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</si>
  <si>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</si>
  <si>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</si>
  <si>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</si>
  <si>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</si>
  <si>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</si>
  <si>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</si>
  <si>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</si>
  <si>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</si>
  <si>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</si>
  <si>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</si>
  <si>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</si>
  <si>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</si>
  <si>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</si>
  <si>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</si>
  <si>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</si>
  <si>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</si>
  <si>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</si>
  <si>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</si>
  <si>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</si>
  <si>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</si>
  <si>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</si>
  <si>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</si>
  <si>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</si>
  <si>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</si>
  <si>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</si>
  <si>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</si>
  <si>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</si>
  <si>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</si>
  <si>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</si>
  <si>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</si>
  <si>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</si>
  <si>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</si>
  <si>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</si>
  <si>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</si>
  <si>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</si>
  <si>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</si>
  <si>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</si>
  <si>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</si>
  <si>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</si>
  <si>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</si>
  <si>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</si>
  <si>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</si>
  <si>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</si>
  <si>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</si>
  <si>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</si>
  <si>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</si>
  <si>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</si>
  <si>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</si>
  <si>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</si>
  <si>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</si>
  <si>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</si>
  <si>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</si>
  <si>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</si>
  <si>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</si>
  <si>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</si>
  <si>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</si>
  <si>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</si>
  <si>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</si>
  <si>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</si>
  <si>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</si>
  <si>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</si>
  <si>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</si>
  <si>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</si>
  <si>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</si>
  <si>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</si>
  <si>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</si>
  <si>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</si>
  <si>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</si>
  <si>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</si>
  <si>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</si>
  <si>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</si>
  <si>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</si>
  <si>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</si>
  <si>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</si>
  <si>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</si>
  <si>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</si>
  <si>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</si>
  <si>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</si>
  <si>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</si>
  <si>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</si>
  <si>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</si>
  <si>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</si>
  <si>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</si>
  <si>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</si>
  <si>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</si>
  <si>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</si>
  <si>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</si>
  <si>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</si>
  <si>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</si>
  <si>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</si>
  <si>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</si>
  <si>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</si>
  <si>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</si>
  <si>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</si>
  <si>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</si>
  <si>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</si>
  <si>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</si>
  <si>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</si>
  <si>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</si>
  <si>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</si>
  <si>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</si>
  <si>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</si>
  <si>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</si>
  <si>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</si>
  <si>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</si>
  <si>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</si>
  <si>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</si>
  <si>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</si>
  <si>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</si>
  <si>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</si>
  <si>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</si>
  <si>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</si>
  <si>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</si>
  <si>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</si>
  <si>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</si>
  <si>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</si>
  <si>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</si>
  <si>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</si>
  <si>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</si>
  <si>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</si>
  <si>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</si>
  <si>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</si>
  <si>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</si>
  <si>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</si>
  <si>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</si>
  <si>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</si>
  <si>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</si>
  <si>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</si>
  <si>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</si>
  <si>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</si>
  <si>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</si>
  <si>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</si>
  <si>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</si>
  <si>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</si>
  <si>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</si>
  <si>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</si>
  <si>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</si>
  <si>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</si>
  <si>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</si>
  <si>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</si>
  <si>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</si>
  <si>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</si>
  <si>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</si>
  <si>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</si>
  <si>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</si>
  <si>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</si>
  <si>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</si>
  <si>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</si>
  <si>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</si>
  <si>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</si>
  <si>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</si>
  <si>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</si>
  <si>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</si>
  <si>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</si>
  <si>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</si>
  <si>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</si>
  <si>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</si>
  <si>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</si>
  <si>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</si>
  <si>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</si>
  <si>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</si>
  <si>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</si>
  <si>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</si>
  <si>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</si>
  <si>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</si>
  <si>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</si>
  <si>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</si>
  <si>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</si>
  <si>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</si>
  <si>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</si>
  <si>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</si>
  <si>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</si>
  <si>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</si>
  <si>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</si>
  <si>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</si>
  <si>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</si>
  <si>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</si>
  <si>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</si>
  <si>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</si>
  <si>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</si>
  <si>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</si>
  <si>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</si>
  <si>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</si>
  <si>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</si>
  <si>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</si>
  <si>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</si>
  <si>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</si>
  <si>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</si>
  <si>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</si>
  <si>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</si>
  <si>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</si>
  <si>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</si>
  <si>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</si>
  <si>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</si>
  <si>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</si>
  <si>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</si>
  <si>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</si>
  <si>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</si>
  <si>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</si>
  <si>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</si>
  <si>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</si>
  <si>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</si>
  <si>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</si>
  <si>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</si>
  <si>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</si>
  <si>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</si>
  <si>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</si>
  <si>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</si>
  <si>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</si>
  <si>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</si>
  <si>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</si>
  <si>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</si>
  <si>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</si>
  <si>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</si>
  <si>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</si>
  <si>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</si>
  <si>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</si>
  <si>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</si>
  <si>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</si>
  <si>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</si>
  <si>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</si>
  <si>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</si>
  <si>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</si>
  <si>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</si>
  <si>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</si>
  <si>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</si>
  <si>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</si>
  <si>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</si>
  <si>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</si>
  <si>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</si>
  <si>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</si>
  <si>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</si>
  <si>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</si>
  <si>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</si>
  <si>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</si>
  <si>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</si>
  <si>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</si>
  <si>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</si>
  <si>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</si>
  <si>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</si>
  <si>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</si>
  <si>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</si>
  <si>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</si>
  <si>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</si>
  <si>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</si>
  <si>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</si>
  <si>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</si>
  <si>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</si>
  <si>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</si>
  <si>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</si>
  <si>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</si>
  <si>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</si>
  <si>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</si>
  <si>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</si>
  <si>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</si>
  <si>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</si>
  <si>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</si>
  <si>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</si>
  <si>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</si>
  <si>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</si>
  <si>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</si>
  <si>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</si>
  <si>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</si>
  <si>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</si>
  <si>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</si>
  <si>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</si>
  <si>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</si>
  <si>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</si>
  <si>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</si>
  <si>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</si>
  <si>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</si>
  <si>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</si>
  <si>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</si>
  <si>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</si>
  <si>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</si>
  <si>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</si>
  <si>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</si>
  <si>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</si>
  <si>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</si>
  <si>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</si>
  <si>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</si>
  <si>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</si>
  <si>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</si>
  <si>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</si>
  <si>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</si>
  <si>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</si>
  <si>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</si>
  <si>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</si>
  <si>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</si>
  <si>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</si>
  <si>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</si>
  <si>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</si>
  <si>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</si>
  <si>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</si>
  <si>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</si>
  <si>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</si>
  <si>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</si>
  <si>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</si>
  <si>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</si>
  <si>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</si>
  <si>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</si>
  <si>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</si>
  <si>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</si>
  <si>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</si>
  <si>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</si>
  <si>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</si>
  <si>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</si>
  <si>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</si>
  <si>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</si>
  <si>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</si>
  <si>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</si>
  <si>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</si>
  <si>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</si>
  <si>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</si>
  <si>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</si>
  <si>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</si>
  <si>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</si>
  <si>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</si>
  <si>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</si>
  <si>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</si>
  <si>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</si>
  <si>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</si>
  <si>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</si>
  <si>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</si>
  <si>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</si>
  <si>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</si>
  <si>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</si>
  <si>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</si>
  <si>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</si>
  <si>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</si>
  <si>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</si>
  <si>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</si>
  <si>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</si>
  <si>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</si>
  <si>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</si>
  <si>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</si>
  <si>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</si>
  <si>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</si>
  <si>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</si>
  <si>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</si>
  <si>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</si>
  <si>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</si>
  <si>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</si>
  <si>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</si>
  <si>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</si>
  <si>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</si>
  <si>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</si>
  <si>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</si>
  <si>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</si>
  <si>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</si>
  <si>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</si>
  <si>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</si>
  <si>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</si>
  <si>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</si>
  <si>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</si>
  <si>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</si>
  <si>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</si>
  <si>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</si>
  <si>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</si>
  <si>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</si>
  <si>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</si>
  <si>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</si>
  <si>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</si>
  <si>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</si>
  <si>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</si>
  <si>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</si>
  <si>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</si>
  <si>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</si>
  <si>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</si>
  <si>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</si>
  <si>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</si>
  <si>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</si>
  <si>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</si>
  <si>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</si>
  <si>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</si>
  <si>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</si>
  <si>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</si>
  <si>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</si>
  <si>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</si>
  <si>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</si>
  <si>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</si>
  <si>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</si>
  <si>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</si>
  <si>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</si>
  <si>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</si>
  <si>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</si>
  <si>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</si>
  <si>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</si>
  <si>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</si>
  <si>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</si>
  <si>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</si>
  <si>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</si>
  <si>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</si>
  <si>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</si>
  <si>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</si>
  <si>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</si>
  <si>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</si>
  <si>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</si>
  <si>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</si>
  <si>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</si>
  <si>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</si>
  <si>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</si>
  <si>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</si>
  <si>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</si>
  <si>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</si>
  <si>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</si>
  <si>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</si>
  <si>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</si>
  <si>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</si>
  <si>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</si>
  <si>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</si>
  <si>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</si>
  <si>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</si>
  <si>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</si>
  <si>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</si>
  <si>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</si>
  <si>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</si>
  <si>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</si>
  <si>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</si>
  <si>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</si>
  <si>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</si>
  <si>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</si>
  <si>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</si>
  <si>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</si>
  <si>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</si>
  <si>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</si>
  <si>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</si>
  <si>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</si>
  <si>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</si>
  <si>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</si>
  <si>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</si>
  <si>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</si>
  <si>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</si>
  <si>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</si>
  <si>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</si>
  <si>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</si>
  <si>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</si>
  <si>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</si>
  <si>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</si>
  <si>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</si>
  <si>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</si>
  <si>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</si>
  <si>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</si>
  <si>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</si>
  <si>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</si>
  <si>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</si>
  <si>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</si>
  <si>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</si>
  <si>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</si>
  <si>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</si>
  <si>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</si>
  <si>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</si>
  <si>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</si>
  <si>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</si>
  <si>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</si>
  <si>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</si>
  <si>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</si>
  <si>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</si>
  <si>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</si>
  <si>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</si>
  <si>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</si>
  <si>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</si>
  <si>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</si>
  <si>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</si>
  <si>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</si>
  <si>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</si>
  <si>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</si>
  <si>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</si>
  <si>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</si>
  <si>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</si>
  <si>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</si>
  <si>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</si>
  <si>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</si>
  <si>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</si>
  <si>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</si>
  <si>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</si>
  <si>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</si>
  <si>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</si>
  <si>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</si>
  <si>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</si>
  <si>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</si>
  <si>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</si>
  <si>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</si>
  <si>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</si>
  <si>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</si>
  <si>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</si>
  <si>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</si>
  <si>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</si>
  <si>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</si>
  <si>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</si>
  <si>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</si>
  <si>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</si>
  <si>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</si>
  <si>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</si>
  <si>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</si>
  <si>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</si>
  <si>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</si>
  <si>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</si>
  <si>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</si>
  <si>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</si>
  <si>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</si>
  <si>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</si>
  <si>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</si>
  <si>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</si>
  <si>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</si>
  <si>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</si>
  <si>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</si>
  <si>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</si>
  <si>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</si>
  <si>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</si>
  <si>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</si>
  <si>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</si>
  <si>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</si>
  <si>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</si>
  <si>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</si>
  <si>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</si>
  <si>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</si>
  <si>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</si>
  <si>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</si>
  <si>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</si>
  <si>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</si>
  <si>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</si>
  <si>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</si>
  <si>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</si>
  <si>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</si>
  <si>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</si>
  <si>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</si>
  <si>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</si>
  <si>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</si>
  <si>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</si>
  <si>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</si>
  <si>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</si>
  <si>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</si>
  <si>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</si>
  <si>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</si>
  <si>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</si>
  <si>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</si>
  <si>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</si>
  <si>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</si>
  <si>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</si>
  <si>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</si>
  <si>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</si>
  <si>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</si>
  <si>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</si>
  <si>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</si>
  <si>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</si>
  <si>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</si>
  <si>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</si>
  <si>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</si>
  <si>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</si>
  <si>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</si>
  <si>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</si>
  <si>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</si>
  <si>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</si>
  <si>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</si>
  <si>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</si>
  <si>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</si>
  <si>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</si>
  <si>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</si>
  <si>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</si>
  <si>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</si>
  <si>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</si>
  <si>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</si>
  <si>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</si>
  <si>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</si>
  <si>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</si>
  <si>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</si>
  <si>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</si>
  <si>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</si>
  <si>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</si>
  <si>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</si>
  <si>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</si>
  <si>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</si>
  <si>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</si>
  <si>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</si>
  <si>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</si>
  <si>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</si>
  <si>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</si>
  <si>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</si>
  <si>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</si>
  <si>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</si>
  <si>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</si>
  <si>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</si>
  <si>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</si>
  <si>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</si>
  <si>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</si>
  <si>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</si>
  <si>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</si>
  <si>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</si>
  <si>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</si>
  <si>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</si>
  <si>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</si>
  <si>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</si>
  <si>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</si>
  <si>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</si>
  <si>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</si>
  <si>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</si>
  <si>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</si>
  <si>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</si>
  <si>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</si>
  <si>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</si>
  <si>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</si>
  <si>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</si>
  <si>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</si>
  <si>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</si>
  <si>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</si>
  <si>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</si>
  <si>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</si>
  <si>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</si>
  <si>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</si>
  <si>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</si>
  <si>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</si>
  <si>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</si>
  <si>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</si>
  <si>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</si>
  <si>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</si>
  <si>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</si>
  <si>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</si>
  <si>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</si>
  <si>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</si>
  <si>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</si>
  <si>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</si>
  <si>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</si>
  <si>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</si>
  <si>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</si>
  <si>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</si>
  <si>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</si>
  <si>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</si>
  <si>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</si>
  <si>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</si>
  <si>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</si>
  <si>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</si>
  <si>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</si>
  <si>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</si>
  <si>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</si>
  <si>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</si>
  <si>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</si>
  <si>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</si>
  <si>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</si>
  <si>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</si>
  <si>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</si>
  <si>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</si>
  <si>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</si>
  <si>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</si>
  <si>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</si>
  <si>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</si>
  <si>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</si>
  <si>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</si>
  <si>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</si>
  <si>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</si>
  <si>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</si>
  <si>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</si>
  <si>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</si>
  <si>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</si>
  <si>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</si>
  <si>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</si>
  <si>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</si>
  <si>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</si>
  <si>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</si>
  <si>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</si>
  <si>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</si>
  <si>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</si>
  <si>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</si>
  <si>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</si>
  <si>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</si>
  <si>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</si>
  <si>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</si>
  <si>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</si>
  <si>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</si>
  <si>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</si>
  <si>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</si>
  <si>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</si>
  <si>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</si>
  <si>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</si>
  <si>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</si>
  <si>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</si>
  <si>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</si>
  <si>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</si>
  <si>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</si>
  <si>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</si>
  <si>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</si>
  <si>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</si>
  <si>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</si>
  <si>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</si>
  <si>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</si>
  <si>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</si>
  <si>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</si>
  <si>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</si>
  <si>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</si>
  <si>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</si>
  <si>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</si>
  <si>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</si>
  <si>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</si>
  <si>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</si>
  <si>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</si>
  <si>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</si>
  <si>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</si>
  <si>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</si>
  <si>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</si>
  <si>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</si>
  <si>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</si>
  <si>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</si>
  <si>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</si>
  <si>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</si>
  <si>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</si>
  <si>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</si>
  <si>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</si>
  <si>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</si>
  <si>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</si>
  <si>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</si>
  <si>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</si>
  <si>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</si>
  <si>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</si>
  <si>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</si>
  <si>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</si>
  <si>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</si>
  <si>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</si>
  <si>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</si>
  <si>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</si>
  <si>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</si>
  <si>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</si>
  <si>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</si>
  <si>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</si>
  <si>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</si>
  <si>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</si>
  <si>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</si>
  <si>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</si>
  <si>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</si>
  <si>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</si>
  <si>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</si>
  <si>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</si>
  <si>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</si>
  <si>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</si>
  <si>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</si>
  <si>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</si>
  <si>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</si>
  <si>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</si>
  <si>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</si>
  <si>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</si>
  <si>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</si>
  <si>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</si>
  <si>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</si>
  <si>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</si>
  <si>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</si>
  <si>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</si>
  <si>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</si>
  <si>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</si>
  <si>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</si>
  <si>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</si>
  <si>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</si>
  <si>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</si>
  <si>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</si>
  <si>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</si>
  <si>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</si>
  <si>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</si>
  <si>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</si>
  <si>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</si>
  <si>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</si>
  <si>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</si>
  <si>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</si>
  <si>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</si>
  <si>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</si>
  <si>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</si>
  <si>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</si>
  <si>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</si>
  <si>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</si>
  <si>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</si>
  <si>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</si>
  <si>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</si>
  <si>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</si>
  <si>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</si>
  <si>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</si>
  <si>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</si>
  <si>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</si>
  <si>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</si>
  <si>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</si>
  <si>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</si>
  <si>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</si>
  <si>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</si>
  <si>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</si>
  <si>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</si>
  <si>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</si>
  <si>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</si>
  <si>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</si>
  <si>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</si>
  <si>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</si>
  <si>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</si>
  <si>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</si>
  <si>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</si>
  <si>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</si>
  <si>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</si>
  <si>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</si>
  <si>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</si>
  <si>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</si>
  <si>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</si>
  <si>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</si>
  <si>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</si>
  <si>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</si>
  <si>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</si>
  <si>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</si>
  <si>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</si>
  <si>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</si>
  <si>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</si>
  <si>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</si>
  <si>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</si>
  <si>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</si>
  <si>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</si>
  <si>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</si>
  <si>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</si>
  <si>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</si>
  <si>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</si>
  <si>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</si>
  <si>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</si>
  <si>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</si>
  <si>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</si>
  <si>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</si>
  <si>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</si>
  <si>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</si>
  <si>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</si>
  <si>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</si>
  <si>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</si>
  <si>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</si>
  <si>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</si>
  <si>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</si>
  <si>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</si>
  <si>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</si>
  <si>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</si>
  <si>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</si>
  <si>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</si>
  <si>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</si>
  <si>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</si>
  <si>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</si>
  <si>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</si>
  <si>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</si>
  <si>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</si>
  <si>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</si>
  <si>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</si>
  <si>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</si>
  <si>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</si>
  <si>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</si>
  <si>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</si>
  <si>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</si>
  <si>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</si>
  <si>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</si>
  <si>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</si>
  <si>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</si>
  <si>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</si>
  <si>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</si>
  <si>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</si>
  <si>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</si>
  <si>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</si>
  <si>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</si>
  <si>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</si>
  <si>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</si>
  <si>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</si>
  <si>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</si>
  <si>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</si>
  <si>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</si>
  <si>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</si>
  <si>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</si>
  <si>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</si>
  <si>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</si>
  <si>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</si>
  <si>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</si>
  <si>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</si>
  <si>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</si>
  <si>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</si>
  <si>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</si>
  <si>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</si>
  <si>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</si>
  <si>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</si>
  <si>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</si>
  <si>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</si>
  <si>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</si>
  <si>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</si>
  <si>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</si>
  <si>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</si>
  <si>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</si>
  <si>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</si>
  <si>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</si>
  <si>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</si>
  <si>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</si>
  <si>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</si>
  <si>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</si>
  <si>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</si>
  <si>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</si>
  <si>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</si>
  <si>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</si>
  <si>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</si>
  <si>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</si>
  <si>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</si>
  <si>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</si>
  <si>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</si>
  <si>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</si>
  <si>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</si>
  <si>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</si>
  <si>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</si>
  <si>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</si>
  <si>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</si>
  <si>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</si>
  <si>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</si>
  <si>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</si>
  <si>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</si>
  <si>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</si>
  <si>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</si>
  <si>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</si>
  <si>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</si>
  <si>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</si>
  <si>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</si>
  <si>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</si>
  <si>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</si>
  <si>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</si>
  <si>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</si>
  <si>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</si>
  <si>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</si>
  <si>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</si>
  <si>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</si>
  <si>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</si>
  <si>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</si>
  <si>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</si>
  <si>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</si>
  <si>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</si>
  <si>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</si>
  <si>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</si>
  <si>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</si>
  <si>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</si>
  <si>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</si>
  <si>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</si>
  <si>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</si>
  <si>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</si>
  <si>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</si>
  <si>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</si>
  <si>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</si>
  <si>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</si>
  <si>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</si>
  <si>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</si>
  <si>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</si>
  <si>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</si>
  <si>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</si>
  <si>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</si>
  <si>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</si>
  <si>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</si>
  <si>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</si>
  <si>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</si>
  <si>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</si>
  <si>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</si>
  <si>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</si>
  <si>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</si>
  <si>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</si>
  <si>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</si>
  <si>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</si>
  <si>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</si>
  <si>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</si>
  <si>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</si>
  <si>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</si>
  <si>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</si>
  <si>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</si>
  <si>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</si>
  <si>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</si>
  <si>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</si>
  <si>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</si>
  <si>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</si>
  <si>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</si>
  <si>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</si>
  <si>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</si>
  <si>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</si>
  <si>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</si>
  <si>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</si>
  <si>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</si>
  <si>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</si>
  <si>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</si>
  <si>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</si>
  <si>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</si>
  <si>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</si>
  <si>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</si>
  <si>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</si>
  <si>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</si>
  <si>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</si>
  <si>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</si>
  <si>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</si>
  <si>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</si>
  <si>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</si>
  <si>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</si>
  <si>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</si>
  <si>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</si>
  <si>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</si>
  <si>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</si>
  <si>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</si>
  <si>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</si>
  <si>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</si>
  <si>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</si>
  <si>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</si>
  <si>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</si>
  <si>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</si>
  <si>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</si>
  <si>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</si>
  <si>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</si>
  <si>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</si>
  <si>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</si>
  <si>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</si>
  <si>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</si>
  <si>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</si>
  <si>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</si>
  <si>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</si>
  <si>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</si>
  <si>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</si>
  <si>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</si>
  <si>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</si>
  <si>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</si>
  <si>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</si>
  <si>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</si>
  <si>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</si>
  <si>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</si>
  <si>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</si>
  <si>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</si>
  <si>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</si>
  <si>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</si>
  <si>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</si>
  <si>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</si>
  <si>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</si>
  <si>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</si>
  <si>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</si>
  <si>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</si>
  <si>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</si>
  <si>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</si>
  <si>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</si>
  <si>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</si>
  <si>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</si>
  <si>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</si>
  <si>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</si>
  <si>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</si>
  <si>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</si>
  <si>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</si>
  <si>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</si>
  <si>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</si>
  <si>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</si>
  <si>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</si>
  <si>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</si>
  <si>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</si>
  <si>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</si>
  <si>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</si>
  <si>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</si>
  <si>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</si>
  <si>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</si>
  <si>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</si>
  <si>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</si>
  <si>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</si>
  <si>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</si>
  <si>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</si>
  <si>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</si>
  <si>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</si>
  <si>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</si>
  <si>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</si>
  <si>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</si>
  <si>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</si>
  <si>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</si>
  <si>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</si>
  <si>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</si>
  <si>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</si>
  <si>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</si>
  <si>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</si>
  <si>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</si>
  <si>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</si>
  <si>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</si>
  <si>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</si>
  <si>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</si>
  <si>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</si>
  <si>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</si>
  <si>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</si>
  <si>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</si>
  <si>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</si>
  <si>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</si>
  <si>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</si>
  <si>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</si>
  <si>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</si>
  <si>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</si>
  <si>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</si>
  <si>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</si>
  <si>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</si>
  <si>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</si>
  <si>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</si>
  <si>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</si>
  <si>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</si>
  <si>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</si>
  <si>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</si>
  <si>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</si>
  <si>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</si>
  <si>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</si>
  <si>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</si>
  <si>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</si>
  <si>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</si>
  <si>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</si>
  <si>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</si>
  <si>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</si>
  <si>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</si>
  <si>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</si>
  <si>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</si>
  <si>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</si>
  <si>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</si>
  <si>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</si>
  <si>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</si>
  <si>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</si>
  <si>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</si>
  <si>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</si>
  <si>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</si>
  <si>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</si>
  <si>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</si>
  <si>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</si>
  <si>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</si>
  <si>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</si>
  <si>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</si>
  <si>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</si>
  <si>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</si>
  <si>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</si>
  <si>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</si>
  <si>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</si>
  <si>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</si>
  <si>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</si>
  <si>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</si>
  <si>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</si>
  <si>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</si>
  <si>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</si>
  <si>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</si>
  <si>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</si>
  <si>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</si>
  <si>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</si>
  <si>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</si>
  <si>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</si>
  <si>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</si>
  <si>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</si>
  <si>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</si>
  <si>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</si>
  <si>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</si>
  <si>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</si>
  <si>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</si>
  <si>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</si>
  <si>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</si>
  <si>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</si>
  <si>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</si>
  <si>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</si>
  <si>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</si>
  <si>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</si>
  <si>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</si>
  <si>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</si>
  <si>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</si>
  <si>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</si>
  <si>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</si>
  <si>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</si>
  <si>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</si>
  <si>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</si>
  <si>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</si>
  <si>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</si>
  <si>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</si>
  <si>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</si>
  <si>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</si>
  <si>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</si>
  <si>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</si>
  <si>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</si>
  <si>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</si>
  <si>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</si>
  <si>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</si>
  <si>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</si>
  <si>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</si>
  <si>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</si>
  <si>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</si>
  <si>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</si>
  <si>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</si>
  <si>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</si>
  <si>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</si>
  <si>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</si>
  <si>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</si>
  <si>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</si>
  <si>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</si>
  <si>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</si>
  <si>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</si>
  <si>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</si>
  <si>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</si>
  <si>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</si>
  <si>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</si>
  <si>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</si>
  <si>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</si>
  <si>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</si>
  <si>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</si>
  <si>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</si>
  <si>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</si>
  <si>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</si>
  <si>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</si>
  <si>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</si>
  <si>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</si>
  <si>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</si>
  <si>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</si>
  <si>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</si>
  <si>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</si>
  <si>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</si>
  <si>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</si>
  <si>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</si>
  <si>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</si>
  <si>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</si>
  <si>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</si>
  <si>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</si>
  <si>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</si>
  <si>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</si>
  <si>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</si>
  <si>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</si>
  <si>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</si>
  <si>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</si>
  <si>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</si>
  <si>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</si>
  <si>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</si>
  <si>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</si>
  <si>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</si>
  <si>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</si>
  <si>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</si>
  <si>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</si>
  <si>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</si>
  <si>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</si>
  <si>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</si>
  <si>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</si>
  <si>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</si>
  <si>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</si>
  <si>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</si>
  <si>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</si>
  <si>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</si>
  <si>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</si>
  <si>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</si>
  <si>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</si>
  <si>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</si>
  <si>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</si>
  <si>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</si>
  <si>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</si>
  <si>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</si>
  <si>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</si>
  <si>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</si>
  <si>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</si>
  <si>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</si>
  <si>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</si>
  <si>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</si>
  <si>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</si>
  <si>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</si>
  <si>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</si>
  <si>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</si>
  <si>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</si>
  <si>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</si>
  <si>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</si>
  <si>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</si>
  <si>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</si>
  <si>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</si>
  <si>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</si>
  <si>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</si>
  <si>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</si>
  <si>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</si>
  <si>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</si>
  <si>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</si>
  <si>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</si>
  <si>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</si>
  <si>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</si>
  <si>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</si>
  <si>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</si>
  <si>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</si>
  <si>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</si>
  <si>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</si>
  <si>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</si>
  <si>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</si>
  <si>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</si>
  <si>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</si>
  <si>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</si>
  <si>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</si>
  <si>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</si>
  <si>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</si>
  <si>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</si>
  <si>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</si>
  <si>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</si>
  <si>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</si>
  <si>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</si>
  <si>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</si>
  <si>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</si>
  <si>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</si>
  <si>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</si>
  <si>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</si>
  <si>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</si>
  <si>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</si>
  <si>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</si>
  <si>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</si>
  <si>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</si>
  <si>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</si>
  <si>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</si>
  <si>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</si>
  <si>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</si>
  <si>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</si>
  <si>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</si>
  <si>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</si>
  <si>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</si>
  <si>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</si>
  <si>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</si>
  <si>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</si>
  <si>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</si>
  <si>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</si>
  <si>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</si>
  <si>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</si>
  <si>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</si>
  <si>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</si>
  <si>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</si>
  <si>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</si>
  <si>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</si>
  <si>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</si>
  <si>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</si>
  <si>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</si>
  <si>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</si>
  <si>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</si>
  <si>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</si>
  <si>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</si>
  <si>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</si>
  <si>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</si>
  <si>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</si>
  <si>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</si>
  <si>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</si>
  <si>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</si>
  <si>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</si>
  <si>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</si>
  <si>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</si>
  <si>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</si>
  <si>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</si>
  <si>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</si>
  <si>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</si>
  <si>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</si>
  <si>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</si>
  <si>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</si>
  <si>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</si>
  <si>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</si>
  <si>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</si>
  <si>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</si>
  <si>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</si>
  <si>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</si>
  <si>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</si>
  <si>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</si>
  <si>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</si>
  <si>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</si>
  <si>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</si>
  <si>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</si>
  <si>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</si>
  <si>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</si>
  <si>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</si>
  <si>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</si>
  <si>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</si>
  <si>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</si>
  <si>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</si>
  <si>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</si>
  <si>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</si>
  <si>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</si>
  <si>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</si>
  <si>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</si>
  <si>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</si>
  <si>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</si>
  <si>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</si>
  <si>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</si>
  <si>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</si>
  <si>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</si>
  <si>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</si>
  <si>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</si>
  <si>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</si>
  <si>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</si>
  <si>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</si>
  <si>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</si>
  <si>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</si>
  <si>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</si>
  <si>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</si>
  <si>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</si>
  <si>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</si>
  <si>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</si>
  <si>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</si>
  <si>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</si>
  <si>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</si>
  <si>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</si>
  <si>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</si>
  <si>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</si>
  <si>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</si>
  <si>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</si>
  <si>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</si>
  <si>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</si>
  <si>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</si>
  <si>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</si>
  <si>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</si>
  <si>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</si>
  <si>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</si>
  <si>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</si>
  <si>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</si>
  <si>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</si>
  <si>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</si>
  <si>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</si>
  <si>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</si>
  <si>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</si>
  <si>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</si>
  <si>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</si>
  <si>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</si>
  <si>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</si>
  <si>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</si>
  <si>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</si>
  <si>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</si>
  <si>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</si>
  <si>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</si>
  <si>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</si>
  <si>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</si>
  <si>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</si>
  <si>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</si>
  <si>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</si>
  <si>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</si>
  <si>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</si>
  <si>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</si>
  <si>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</si>
  <si>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</si>
  <si>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</si>
  <si>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</si>
  <si>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</si>
  <si>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</si>
  <si>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</si>
  <si>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</si>
  <si>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</si>
  <si>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</si>
  <si>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</si>
  <si>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</si>
  <si>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</si>
  <si>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</si>
  <si>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</si>
  <si>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</si>
  <si>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</si>
  <si>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</si>
  <si>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</si>
  <si>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</si>
  <si>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</si>
  <si>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</si>
  <si>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</si>
  <si>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</si>
  <si>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</si>
  <si>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</si>
  <si>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</si>
  <si>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</si>
  <si>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</si>
  <si>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</si>
  <si>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</si>
  <si>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</si>
  <si>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</si>
  <si>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</si>
  <si>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</si>
  <si>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</si>
  <si>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</si>
  <si>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</si>
  <si>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</si>
  <si>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</si>
  <si>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</si>
  <si>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</si>
  <si>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</si>
  <si>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</si>
  <si>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</si>
  <si>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</si>
  <si>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</si>
  <si>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</si>
  <si>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</si>
  <si>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</si>
  <si>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</si>
  <si>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</si>
  <si>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</si>
  <si>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</si>
  <si>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</si>
  <si>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</si>
  <si>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</si>
  <si>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</si>
  <si>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</si>
  <si>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</si>
  <si>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</si>
  <si>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</si>
  <si>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</si>
  <si>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</si>
  <si>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</si>
  <si>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</si>
  <si>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</si>
  <si>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</si>
  <si>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</si>
  <si>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</si>
  <si>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</si>
  <si>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</si>
  <si>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</si>
  <si>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</si>
  <si>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</si>
  <si>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</si>
  <si>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</si>
  <si>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</si>
  <si>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</si>
  <si>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</si>
  <si>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</si>
  <si>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</si>
  <si>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</si>
  <si>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</si>
  <si>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</si>
  <si>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</si>
  <si>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</si>
  <si>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</si>
  <si>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</si>
  <si>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</si>
  <si>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</si>
  <si>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</si>
  <si>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</si>
  <si>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</si>
  <si>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</si>
  <si>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</si>
  <si>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</si>
  <si>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</si>
  <si>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</si>
  <si>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</si>
  <si>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</si>
  <si>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</si>
  <si>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</si>
  <si>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</si>
  <si>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</si>
  <si>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</si>
  <si>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</si>
  <si>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</si>
  <si>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</si>
  <si>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</si>
  <si>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</si>
  <si>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</si>
  <si>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</si>
  <si>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</si>
  <si>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</si>
  <si>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</si>
  <si>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</si>
  <si>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</si>
  <si>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</si>
  <si>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</si>
  <si>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</si>
  <si>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</si>
  <si>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</si>
  <si>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</si>
  <si>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</si>
  <si>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</si>
  <si>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</si>
  <si>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</si>
  <si>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</si>
  <si>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</si>
  <si>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</si>
  <si>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</si>
  <si>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</si>
  <si>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</si>
  <si>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</si>
  <si>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</si>
  <si>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</si>
  <si>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</si>
  <si>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</si>
  <si>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</si>
  <si>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</si>
  <si>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</si>
  <si>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</si>
  <si>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</si>
  <si>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</si>
  <si>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</si>
  <si>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</si>
  <si>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</si>
  <si>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</si>
  <si>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</si>
  <si>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</si>
  <si>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</si>
  <si>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</si>
  <si>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</si>
  <si>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</si>
  <si>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</si>
  <si>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</si>
  <si>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</si>
  <si>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</si>
  <si>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</si>
  <si>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</si>
  <si>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</si>
  <si>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</si>
  <si>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</si>
  <si>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</si>
  <si>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</si>
  <si>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</si>
  <si>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</si>
  <si>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</si>
  <si>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</si>
  <si>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</si>
  <si>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</si>
  <si>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</si>
  <si>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</si>
  <si>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</si>
  <si>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</si>
  <si>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</si>
  <si>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</si>
  <si>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</si>
  <si>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</si>
  <si>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</si>
  <si>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</si>
  <si>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</si>
  <si>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</si>
  <si>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</si>
  <si>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</si>
  <si>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</si>
  <si>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</si>
  <si>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</si>
  <si>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</si>
  <si>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</si>
  <si>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</si>
  <si>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</si>
  <si>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</si>
  <si>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</si>
  <si>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</si>
  <si>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</si>
  <si>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</si>
  <si>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</si>
  <si>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</si>
  <si>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</si>
  <si>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</si>
  <si>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</si>
  <si>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</si>
  <si>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</si>
  <si>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</si>
  <si>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</si>
  <si>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</si>
  <si>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</si>
  <si>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</si>
  <si>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</si>
  <si>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</si>
  <si>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</si>
  <si>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</si>
  <si>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</si>
  <si>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</si>
  <si>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</si>
  <si>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</si>
  <si>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</si>
  <si>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</si>
  <si>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</si>
  <si>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</si>
  <si>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</si>
  <si>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</si>
  <si>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</si>
  <si>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</si>
  <si>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</si>
  <si>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</si>
  <si>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</si>
  <si>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</si>
  <si>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</si>
  <si>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</si>
  <si>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</si>
  <si>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</si>
  <si>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</si>
  <si>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</si>
  <si>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</si>
  <si>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</si>
  <si>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</si>
  <si>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</si>
  <si>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</si>
  <si>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</si>
  <si>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</si>
  <si>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</si>
  <si>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</si>
  <si>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</si>
  <si>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</si>
  <si>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</si>
  <si>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</si>
  <si>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</si>
  <si>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</si>
  <si>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</si>
  <si>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</si>
  <si>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</si>
  <si>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</si>
  <si>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</si>
  <si>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</si>
  <si>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</si>
  <si>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</si>
  <si>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</si>
  <si>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</si>
  <si>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</si>
  <si>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</si>
  <si>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</si>
  <si>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</si>
  <si>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</si>
  <si>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</si>
  <si>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</si>
  <si>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</si>
  <si>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</si>
  <si>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</si>
  <si>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</si>
  <si>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</si>
  <si>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</si>
  <si>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</si>
  <si>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</si>
  <si>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</si>
  <si>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</si>
  <si>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</si>
  <si>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</si>
  <si>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</si>
  <si>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</si>
  <si>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</si>
  <si>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</si>
  <si>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</si>
  <si>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</si>
  <si>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</si>
  <si>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</si>
  <si>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</si>
  <si>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</si>
  <si>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</si>
  <si>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</si>
  <si>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</si>
  <si>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</si>
  <si>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</si>
  <si>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</si>
  <si>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</si>
  <si>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</si>
  <si>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</si>
  <si>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</si>
  <si>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</si>
  <si>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</si>
  <si>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</si>
  <si>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</si>
  <si>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</si>
  <si>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</si>
  <si>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</si>
  <si>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</si>
  <si>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</si>
  <si>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</si>
  <si>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</si>
  <si>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</si>
  <si>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</si>
  <si>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</si>
  <si>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</si>
  <si>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</si>
  <si>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</si>
  <si>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</si>
  <si>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</si>
  <si>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</si>
  <si>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</si>
  <si>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</si>
  <si>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</si>
  <si>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</si>
  <si>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</si>
  <si>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</si>
  <si>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</si>
  <si>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</si>
  <si>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</si>
  <si>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</si>
  <si>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</si>
  <si>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</si>
  <si>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</si>
  <si>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</si>
  <si>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</si>
  <si>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</si>
  <si>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</si>
  <si>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</si>
  <si>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</si>
  <si>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</si>
  <si>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</si>
  <si>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</si>
  <si>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</si>
  <si>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</si>
  <si>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</si>
  <si>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</si>
  <si>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</si>
  <si>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</si>
  <si>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</si>
  <si>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</si>
  <si>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</si>
  <si>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</si>
  <si>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</si>
  <si>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</si>
  <si>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</si>
  <si>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</si>
  <si>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</si>
  <si>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</si>
  <si>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</si>
  <si>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</si>
  <si>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</si>
  <si>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</si>
  <si>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</si>
  <si>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</si>
  <si>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</si>
  <si>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</si>
  <si>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</si>
  <si>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</si>
  <si>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</si>
  <si>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</si>
  <si>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</si>
  <si>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</si>
  <si>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</si>
  <si>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</si>
  <si>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</si>
  <si>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</si>
  <si>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</si>
  <si>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</si>
  <si>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</si>
  <si>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</si>
  <si>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</si>
  <si>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</si>
  <si>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</si>
  <si>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</si>
  <si>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</si>
  <si>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</si>
  <si>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</si>
  <si>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</si>
  <si>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</si>
  <si>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</si>
  <si>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</si>
  <si>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</si>
  <si>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</si>
  <si>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</si>
  <si>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</si>
  <si>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</si>
  <si>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</si>
  <si>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</si>
  <si>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</si>
  <si>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</si>
  <si>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</si>
  <si>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</si>
  <si>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</si>
  <si>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</si>
  <si>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</si>
  <si>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</si>
  <si>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</si>
  <si>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</si>
  <si>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</si>
  <si>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</si>
  <si>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</si>
  <si>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</si>
  <si>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</si>
  <si>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</si>
  <si>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</si>
  <si>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</si>
  <si>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</si>
  <si>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</si>
  <si>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</si>
  <si>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</si>
  <si>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</si>
  <si>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</si>
  <si>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</si>
  <si>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</si>
  <si>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</si>
  <si>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</si>
  <si>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</si>
  <si>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</si>
  <si>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</si>
  <si>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</si>
  <si>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</si>
  <si>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</si>
  <si>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</si>
  <si>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</si>
  <si>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</si>
  <si>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</si>
  <si>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</si>
  <si>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</si>
  <si>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</si>
  <si>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</si>
  <si>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</si>
  <si>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</si>
  <si>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</si>
  <si>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</si>
  <si>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</si>
  <si>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</si>
  <si>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</si>
  <si>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</si>
  <si>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</si>
  <si>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</si>
  <si>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</si>
  <si>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</si>
  <si>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</si>
  <si>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</si>
  <si>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</si>
  <si>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</si>
  <si>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</si>
  <si>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</si>
  <si>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</si>
  <si>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</si>
  <si>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</si>
  <si>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</si>
  <si>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</si>
  <si>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</si>
  <si>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</si>
  <si>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</si>
  <si>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</si>
  <si>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</si>
  <si>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</si>
  <si>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</si>
  <si>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</si>
  <si>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</si>
  <si>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</si>
  <si>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</si>
  <si>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</si>
  <si>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</si>
  <si>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</si>
  <si>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</si>
  <si>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</si>
  <si>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</si>
  <si>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</si>
  <si>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</si>
  <si>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</si>
  <si>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</si>
  <si>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</si>
  <si>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</si>
  <si>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</si>
  <si>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</si>
  <si>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</si>
  <si>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</si>
  <si>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</si>
  <si>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</si>
  <si>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</si>
  <si>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</si>
  <si>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</si>
  <si>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</si>
  <si>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</si>
  <si>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</si>
  <si>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</si>
  <si>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</si>
  <si>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</si>
  <si>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</si>
  <si>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</si>
  <si>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</si>
  <si>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</si>
  <si>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</si>
  <si>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</si>
  <si>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</si>
  <si>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</si>
  <si>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</si>
  <si>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</si>
  <si>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</si>
  <si>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</si>
  <si>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</si>
  <si>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</si>
  <si>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</si>
  <si>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</si>
  <si>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</si>
  <si>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</si>
  <si>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</si>
  <si>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</si>
  <si>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</si>
  <si>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</si>
  <si>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</si>
  <si>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</si>
  <si>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</si>
  <si>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</si>
  <si>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</si>
  <si>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</si>
  <si>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</si>
  <si>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</si>
  <si>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</si>
  <si>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</si>
  <si>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</si>
  <si>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</si>
  <si>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</si>
  <si>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</si>
  <si>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</si>
  <si>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</si>
  <si>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</si>
  <si>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</si>
  <si>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</si>
  <si>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</si>
  <si>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</si>
  <si>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</si>
  <si>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</si>
  <si>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</si>
  <si>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</si>
  <si>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</si>
  <si>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</si>
  <si>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</si>
  <si>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</si>
  <si>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</si>
  <si>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</si>
  <si>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</si>
  <si>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</si>
  <si>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</si>
  <si>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</si>
  <si>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</si>
  <si>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</si>
  <si>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</si>
  <si>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</si>
  <si>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</si>
  <si>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</si>
  <si>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</si>
  <si>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</si>
  <si>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</si>
  <si>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</si>
  <si>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</si>
  <si>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</si>
  <si>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</si>
  <si>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</si>
  <si>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</si>
  <si>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</si>
  <si>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</si>
  <si>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</si>
  <si>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</si>
  <si>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</si>
  <si>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</si>
  <si>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</si>
  <si>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</si>
  <si>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</si>
  <si>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</si>
  <si>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</si>
  <si>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</si>
  <si>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</si>
  <si>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</si>
  <si>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</si>
  <si>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</si>
  <si>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</si>
  <si>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</si>
  <si>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</si>
  <si>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</si>
  <si>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</si>
  <si>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</si>
  <si>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</si>
  <si>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</si>
  <si>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</si>
  <si>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</si>
  <si>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</si>
  <si>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</si>
  <si>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</si>
  <si>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</si>
  <si>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</si>
  <si>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</si>
  <si>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</si>
  <si>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</si>
  <si>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</si>
  <si>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</si>
  <si>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</si>
  <si>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</si>
  <si>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</si>
  <si>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</si>
  <si>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</si>
  <si>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</si>
  <si>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</si>
  <si>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</si>
  <si>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</si>
  <si>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</si>
  <si>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</si>
  <si>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</si>
  <si>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</si>
  <si>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</si>
  <si>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</si>
  <si>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</si>
  <si>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</si>
  <si>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</si>
  <si>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</si>
  <si>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</si>
  <si>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</si>
  <si>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</si>
  <si>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</si>
  <si>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</si>
  <si>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</si>
  <si>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</si>
  <si>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</si>
  <si>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</si>
  <si>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</si>
  <si>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</si>
  <si>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</si>
  <si>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</si>
  <si>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</si>
  <si>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</si>
  <si>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</si>
  <si>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</si>
  <si>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</si>
  <si>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</si>
  <si>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</si>
  <si>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</si>
  <si>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</si>
  <si>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</si>
  <si>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</si>
  <si>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</si>
  <si>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</si>
  <si>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</si>
  <si>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</si>
  <si>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</si>
  <si>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</si>
  <si>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</si>
  <si>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</si>
  <si>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</si>
  <si>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</si>
  <si>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</si>
  <si>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</si>
  <si>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</si>
  <si>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</si>
  <si>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</si>
  <si>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</si>
  <si>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</si>
  <si>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</si>
  <si>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</si>
  <si>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</si>
  <si>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</si>
  <si>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</si>
  <si>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</si>
  <si>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</si>
  <si>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</si>
  <si>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</si>
  <si>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</si>
  <si>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</si>
  <si>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</si>
  <si>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</si>
  <si>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</si>
  <si>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</si>
  <si>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</si>
  <si>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</si>
  <si>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</si>
  <si>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</si>
  <si>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</si>
  <si>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</si>
  <si>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</si>
  <si>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</si>
  <si>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</si>
  <si>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</si>
  <si>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</si>
  <si>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</si>
  <si>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</si>
  <si>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</si>
  <si>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</si>
  <si>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</si>
  <si>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</si>
  <si>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</si>
  <si>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</si>
  <si>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</si>
  <si>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</si>
  <si>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</si>
  <si>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</si>
  <si>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</si>
  <si>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</si>
  <si>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</si>
  <si>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</si>
  <si>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</si>
  <si>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</si>
  <si>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</si>
  <si>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</si>
  <si>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</si>
  <si>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</si>
  <si>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</si>
  <si>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</si>
  <si>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</si>
  <si>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</si>
  <si>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</si>
  <si>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</si>
  <si>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</si>
  <si>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</si>
  <si>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</si>
  <si>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</si>
  <si>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</si>
  <si>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</si>
  <si>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</si>
  <si>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</si>
  <si>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</si>
  <si>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</si>
  <si>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</si>
  <si>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</si>
  <si>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</si>
  <si>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</si>
  <si>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</si>
  <si>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</si>
  <si>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</si>
  <si>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</si>
  <si>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</si>
  <si>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</si>
  <si>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</si>
  <si>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</si>
  <si>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</si>
  <si>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</si>
  <si>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</si>
  <si>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</si>
  <si>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</si>
  <si>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</si>
  <si>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</si>
  <si>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</si>
  <si>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</si>
  <si>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</si>
  <si>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</si>
  <si>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</si>
  <si>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</si>
  <si>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</si>
  <si>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</si>
  <si>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</si>
  <si>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</si>
  <si>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</si>
  <si>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</si>
  <si>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</si>
  <si>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</si>
  <si>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</si>
  <si>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</si>
  <si>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</si>
  <si>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</si>
  <si>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</si>
  <si>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</si>
  <si>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</si>
  <si>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</si>
  <si>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</si>
  <si>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</si>
  <si>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</si>
  <si>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</si>
  <si>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</si>
  <si>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</si>
  <si>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</si>
  <si>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</si>
  <si>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</si>
  <si>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</si>
  <si>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</si>
  <si>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</si>
  <si>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</si>
  <si>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</si>
  <si>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</si>
  <si>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</si>
  <si>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</si>
  <si>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</si>
  <si>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</si>
  <si>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</si>
  <si>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</si>
  <si>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</si>
  <si>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</si>
  <si>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</si>
  <si>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</si>
  <si>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</si>
  <si>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</si>
  <si>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</si>
  <si>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</si>
  <si>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</si>
  <si>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</si>
  <si>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</si>
  <si>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</si>
  <si>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</si>
  <si>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</si>
  <si>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</si>
  <si>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</si>
  <si>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</si>
  <si>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</si>
  <si>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</si>
  <si>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</si>
  <si>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</si>
  <si>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</si>
  <si>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</si>
  <si>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</si>
  <si>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</si>
  <si>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</si>
  <si>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</si>
  <si>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</si>
  <si>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</si>
  <si>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</si>
  <si>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</si>
  <si>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</si>
  <si>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</si>
  <si>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</si>
  <si>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</si>
  <si>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</si>
  <si>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</si>
  <si>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</si>
  <si>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</si>
  <si>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</si>
  <si>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</si>
  <si>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</si>
  <si>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</si>
  <si>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</si>
  <si>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</si>
  <si>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</si>
  <si>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</si>
  <si>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</si>
  <si>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</si>
  <si>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</si>
  <si>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</si>
  <si>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</si>
  <si>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</si>
  <si>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</si>
  <si>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</si>
  <si>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</si>
  <si>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</si>
  <si>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</si>
  <si>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</si>
  <si>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</si>
  <si>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</si>
  <si>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</si>
  <si>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</si>
  <si>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</si>
  <si>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</si>
  <si>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</si>
  <si>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</si>
  <si>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</si>
  <si>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</si>
  <si>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</si>
  <si>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</si>
  <si>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</si>
  <si>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</si>
  <si>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</si>
  <si>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</si>
  <si>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</si>
  <si>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</si>
  <si>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</si>
  <si>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</si>
  <si>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</si>
  <si>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</si>
  <si>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</si>
  <si>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</si>
  <si>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</si>
  <si>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</si>
  <si>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</si>
  <si>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</si>
  <si>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</si>
  <si>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</si>
  <si>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</si>
  <si>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</si>
  <si>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</si>
  <si>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</si>
  <si>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</si>
  <si>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</si>
  <si>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</si>
  <si>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</si>
  <si>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</si>
  <si>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</si>
  <si>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</si>
  <si>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</si>
  <si>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</si>
  <si>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</si>
  <si>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</si>
  <si>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</si>
  <si>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</si>
  <si>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</si>
  <si>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</si>
  <si>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</si>
  <si>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</si>
  <si>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</si>
  <si>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</si>
  <si>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</si>
  <si>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</si>
  <si>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</si>
  <si>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</si>
  <si>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</si>
  <si>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</si>
  <si>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</si>
  <si>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</si>
  <si>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</si>
  <si>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</si>
  <si>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</si>
  <si>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</si>
  <si>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</si>
  <si>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</si>
  <si>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</si>
  <si>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</si>
  <si>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</si>
  <si>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</si>
  <si>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</si>
  <si>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</si>
  <si>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</si>
  <si>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</si>
  <si>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</si>
  <si>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</si>
  <si>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</si>
  <si>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</si>
  <si>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</si>
  <si>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</si>
  <si>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</si>
  <si>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</si>
  <si>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</si>
  <si>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</si>
  <si>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</si>
  <si>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</si>
  <si>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</si>
  <si>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</si>
  <si>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</si>
  <si>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</si>
  <si>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</si>
  <si>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</si>
  <si>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</si>
  <si>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</si>
  <si>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</si>
  <si>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</si>
  <si>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</si>
  <si>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</si>
  <si>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</si>
  <si>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</si>
  <si>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</si>
  <si>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</si>
  <si>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</si>
  <si>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</si>
  <si>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</si>
  <si>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</si>
  <si>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</si>
  <si>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</si>
  <si>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</si>
  <si>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</si>
  <si>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</si>
  <si>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</si>
  <si>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</si>
  <si>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</si>
  <si>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</si>
  <si>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</si>
  <si>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</si>
  <si>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</si>
  <si>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</si>
  <si>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</si>
  <si>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</si>
  <si>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</si>
  <si>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</si>
  <si>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</si>
  <si>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</si>
  <si>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</si>
  <si>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</si>
  <si>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</si>
  <si>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</si>
  <si>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</si>
  <si>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</si>
  <si>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</si>
  <si>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</si>
  <si>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</si>
  <si>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</si>
  <si>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</si>
  <si>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</si>
  <si>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</si>
  <si>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</si>
  <si>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</si>
  <si>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</si>
  <si>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</si>
  <si>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</si>
  <si>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</si>
  <si>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</si>
  <si>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</si>
  <si>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</si>
  <si>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</si>
  <si>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</si>
  <si>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</si>
  <si>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</si>
  <si>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</si>
  <si>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</si>
  <si>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</si>
  <si>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</si>
  <si>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</si>
  <si>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</si>
  <si>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</si>
  <si>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</si>
  <si>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</si>
  <si>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</si>
  <si>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</si>
  <si>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</si>
  <si>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</si>
  <si>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</si>
  <si>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</si>
  <si>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</si>
  <si>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</si>
  <si>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</si>
  <si>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</si>
  <si>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</si>
  <si>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</si>
  <si>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</si>
  <si>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</si>
  <si>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</si>
  <si>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</si>
  <si>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</si>
  <si>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</si>
  <si>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</si>
  <si>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</si>
  <si>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</si>
  <si>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</si>
  <si>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</si>
  <si>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</si>
  <si>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</si>
  <si>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</si>
  <si>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</si>
  <si>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</si>
  <si>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</si>
  <si>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</si>
  <si>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</si>
  <si>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</si>
  <si>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</si>
  <si>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</si>
  <si>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</si>
  <si>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</si>
  <si>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</si>
  <si>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</si>
  <si>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</si>
  <si>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</si>
  <si>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</si>
  <si>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</si>
  <si>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</si>
  <si>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</si>
  <si>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</si>
  <si>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</si>
  <si>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</si>
  <si>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</si>
  <si>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</si>
  <si>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</si>
  <si>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</si>
  <si>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</si>
  <si>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</si>
  <si>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</si>
  <si>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</si>
  <si>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</si>
  <si>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</si>
  <si>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</si>
  <si>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</si>
  <si>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</si>
  <si>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</si>
  <si>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</si>
  <si>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</si>
  <si>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</si>
  <si>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</si>
  <si>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</si>
  <si>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</si>
  <si>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</si>
  <si>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</si>
  <si>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</si>
  <si>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</si>
  <si>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</si>
  <si>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</si>
  <si>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</si>
  <si>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</si>
  <si>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</si>
  <si>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</si>
  <si>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</si>
  <si>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</si>
  <si>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</si>
  <si>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</si>
  <si>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</si>
  <si>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</si>
  <si>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</si>
  <si>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</si>
  <si>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</si>
  <si>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</si>
  <si>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</si>
  <si>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</si>
  <si>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</si>
  <si>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</si>
  <si>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</si>
  <si>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</si>
  <si>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</si>
  <si>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</si>
  <si>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</si>
  <si>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</si>
  <si>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</si>
  <si>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</si>
  <si>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</si>
  <si>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</si>
  <si>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</si>
  <si>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</si>
  <si>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</si>
  <si>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</si>
  <si>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</si>
  <si>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</si>
  <si>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</si>
  <si>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</si>
  <si>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</si>
  <si>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</si>
  <si>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</si>
  <si>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</si>
  <si>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</si>
  <si>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</si>
  <si>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</si>
  <si>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</si>
  <si>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</si>
  <si>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</si>
  <si>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</si>
  <si>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</si>
  <si>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</si>
  <si>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</si>
  <si>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</si>
  <si>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</si>
  <si>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</si>
  <si>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</si>
  <si>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</si>
  <si>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</si>
  <si>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</si>
  <si>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</si>
  <si>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</si>
  <si>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</si>
  <si>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</si>
  <si>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</si>
  <si>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</si>
  <si>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</si>
  <si>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</si>
  <si>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</si>
  <si>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</si>
  <si>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</si>
  <si>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</si>
  <si>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</si>
  <si>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</si>
  <si>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</si>
  <si>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</si>
  <si>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</si>
  <si>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</si>
  <si>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</si>
  <si>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</si>
  <si>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</si>
  <si>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</si>
  <si>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</si>
  <si>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</si>
  <si>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</si>
  <si>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</si>
  <si>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</si>
  <si>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</si>
  <si>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</si>
  <si>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</si>
  <si>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</si>
  <si>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</si>
  <si>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</si>
  <si>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</si>
  <si>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</si>
  <si>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</si>
  <si>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</si>
  <si>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</si>
  <si>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</si>
  <si>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</si>
  <si>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</si>
  <si>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</si>
  <si>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</si>
  <si>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</si>
  <si>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</si>
  <si>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</si>
  <si>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</si>
  <si>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</si>
  <si>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</si>
  <si>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</si>
  <si>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</si>
  <si>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</si>
  <si>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</si>
  <si>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</si>
  <si>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</si>
  <si>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</si>
  <si>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</si>
  <si>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</si>
  <si>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</si>
  <si>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</si>
  <si>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</si>
  <si>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</si>
  <si>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</si>
  <si>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</si>
  <si>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</si>
  <si>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</si>
  <si>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</si>
  <si>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</si>
  <si>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</si>
  <si>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</si>
  <si>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</si>
  <si>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</si>
  <si>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</si>
  <si>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</si>
  <si>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</si>
  <si>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</si>
  <si>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</si>
  <si>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</si>
  <si>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</si>
  <si>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</si>
  <si>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</si>
  <si>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</si>
  <si>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</si>
  <si>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</si>
  <si>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</si>
  <si>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</si>
  <si>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</si>
  <si>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</si>
  <si>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</si>
  <si>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</si>
  <si>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</si>
  <si>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</si>
  <si>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</si>
  <si>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</si>
  <si>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</si>
  <si>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</si>
  <si>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</si>
  <si>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</si>
  <si>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</si>
  <si>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</si>
  <si>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</si>
  <si>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</si>
  <si>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</si>
  <si>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</si>
  <si>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</si>
  <si>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</si>
  <si>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</si>
  <si>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</si>
  <si>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</si>
  <si>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</si>
  <si>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</si>
  <si>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</si>
  <si>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</si>
  <si>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</si>
  <si>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</si>
  <si>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</si>
  <si>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</si>
  <si>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</si>
  <si>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</si>
  <si>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</si>
  <si>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</si>
  <si>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</si>
  <si>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</si>
  <si>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</si>
  <si>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</si>
  <si>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</si>
  <si>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</si>
  <si>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</si>
  <si>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</si>
  <si>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</si>
  <si>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</si>
  <si>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</si>
  <si>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</si>
  <si>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</si>
  <si>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</si>
  <si>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</si>
  <si>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</si>
  <si>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</si>
  <si>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</si>
  <si>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</si>
  <si>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</si>
  <si>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</si>
  <si>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</si>
  <si>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</si>
  <si>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</si>
  <si>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</si>
  <si>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</si>
  <si>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</si>
  <si>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</si>
  <si>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</si>
  <si>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</si>
  <si>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</si>
  <si>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</si>
  <si>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</si>
  <si>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</si>
  <si>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</si>
  <si>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</si>
  <si>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</si>
  <si>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</si>
  <si>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</si>
  <si>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</si>
  <si>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</si>
  <si>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</si>
  <si>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</si>
  <si>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</si>
  <si>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</si>
  <si>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</si>
  <si>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</si>
  <si>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</si>
  <si>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</si>
  <si>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</si>
  <si>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</si>
  <si>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</si>
  <si>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</si>
  <si>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</si>
  <si>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</si>
  <si>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</si>
  <si>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</si>
  <si>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</si>
  <si>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</si>
  <si>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</si>
  <si>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</si>
  <si>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</si>
  <si>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</si>
  <si>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</si>
  <si>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</si>
  <si>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</si>
  <si>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</si>
  <si>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</si>
  <si>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</si>
  <si>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</si>
  <si>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</si>
  <si>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</si>
  <si>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</si>
  <si>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</si>
  <si>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</si>
  <si>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</si>
  <si>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</si>
  <si>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</si>
  <si>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</si>
  <si>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</si>
  <si>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</si>
  <si>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</si>
  <si>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</si>
  <si>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</si>
  <si>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</si>
  <si>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</si>
  <si>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</si>
  <si>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</si>
  <si>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</si>
  <si>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</si>
  <si>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</si>
  <si>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</si>
  <si>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</si>
  <si>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</si>
  <si>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</si>
  <si>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</si>
  <si>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</si>
  <si>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</si>
  <si>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</si>
  <si>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</si>
  <si>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</si>
  <si>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</si>
  <si>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</si>
  <si>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</si>
  <si>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</si>
  <si>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</si>
  <si>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</si>
  <si>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</si>
  <si>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</si>
  <si>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</si>
  <si>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</si>
  <si>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</si>
  <si>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</si>
  <si>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</si>
  <si>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</si>
  <si>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</si>
  <si>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</si>
  <si>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</si>
  <si>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</si>
  <si>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</si>
  <si>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</si>
  <si>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</si>
  <si>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</si>
  <si>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</si>
  <si>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</si>
  <si>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</si>
  <si>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</si>
  <si>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</si>
  <si>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</si>
  <si>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</si>
  <si>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</si>
  <si>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</si>
  <si>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</si>
  <si>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</si>
  <si>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</si>
  <si>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</si>
  <si>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</si>
  <si>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</si>
  <si>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</si>
  <si>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</si>
  <si>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</si>
  <si>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</si>
  <si>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</si>
  <si>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</si>
  <si>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</si>
  <si>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</si>
  <si>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</si>
  <si>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</si>
  <si>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</si>
  <si>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</si>
  <si>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</si>
  <si>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</si>
  <si>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</si>
  <si>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</si>
  <si>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</si>
  <si>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</si>
  <si>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</si>
  <si>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</si>
  <si>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</si>
  <si>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</si>
  <si>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</si>
  <si>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</si>
  <si>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</si>
  <si>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</si>
  <si>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</si>
  <si>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</si>
  <si>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</si>
  <si>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</si>
  <si>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</si>
  <si>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</si>
  <si>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</si>
  <si>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</si>
  <si>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</si>
  <si>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</si>
  <si>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</si>
  <si>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</si>
  <si>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</si>
  <si>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</si>
  <si>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</si>
  <si>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</si>
  <si>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</si>
  <si>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</si>
  <si>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</si>
  <si>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</si>
  <si>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</si>
  <si>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</si>
  <si>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</si>
  <si>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</si>
  <si>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</si>
  <si>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</si>
  <si>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</si>
  <si>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</si>
  <si>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</si>
  <si>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</si>
  <si>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</si>
  <si>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</si>
  <si>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</si>
  <si>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</si>
  <si>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</si>
  <si>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</si>
  <si>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</si>
  <si>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</si>
  <si>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</si>
  <si>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</si>
  <si>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</si>
  <si>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</si>
  <si>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</si>
  <si>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</si>
  <si>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</si>
  <si>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</si>
  <si>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</si>
  <si>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</si>
  <si>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</si>
  <si>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</si>
  <si>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</si>
  <si>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</si>
  <si>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</si>
  <si>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</si>
  <si>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</si>
  <si>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</si>
  <si>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</si>
  <si>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</si>
  <si>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</si>
  <si>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</si>
  <si>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</si>
  <si>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</si>
  <si>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</si>
  <si>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</si>
  <si>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</si>
  <si>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</si>
  <si>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</si>
  <si>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</si>
  <si>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</si>
  <si>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</si>
  <si>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</si>
  <si>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</si>
  <si>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</si>
  <si>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</si>
  <si>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</si>
  <si>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</si>
  <si>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</si>
  <si>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</si>
  <si>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</si>
  <si>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</si>
  <si>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</si>
  <si>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</si>
  <si>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</si>
  <si>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</si>
  <si>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</si>
  <si>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</si>
  <si>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</si>
  <si>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</si>
  <si>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</si>
  <si>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</si>
  <si>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</si>
  <si>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</si>
  <si>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</si>
  <si>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</si>
  <si>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</si>
  <si>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</si>
  <si>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</si>
  <si>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</si>
  <si>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</si>
  <si>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</si>
  <si>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</si>
  <si>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</si>
  <si>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</si>
  <si>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</si>
  <si>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</si>
  <si>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</si>
  <si>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</si>
  <si>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</si>
  <si>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</si>
  <si>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</si>
  <si>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</si>
  <si>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</si>
  <si>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</si>
  <si>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</si>
  <si>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</si>
  <si>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</si>
  <si>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</si>
  <si>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</si>
  <si>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</si>
  <si>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</si>
  <si>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</si>
  <si>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</si>
  <si>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</si>
  <si>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</si>
  <si>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</si>
  <si>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</si>
  <si>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</si>
  <si>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</si>
  <si>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</si>
  <si>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</si>
  <si>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</si>
  <si>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</si>
  <si>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</si>
  <si>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</si>
  <si>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</si>
  <si>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</si>
  <si>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</si>
  <si>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</si>
  <si>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</si>
  <si>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</si>
  <si>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</si>
  <si>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</si>
  <si>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</si>
  <si>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</si>
  <si>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</si>
  <si>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</si>
  <si>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</si>
  <si>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</si>
  <si>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</si>
  <si>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</si>
  <si>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</si>
  <si>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</si>
  <si>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</si>
  <si>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</si>
  <si>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</si>
  <si>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</si>
  <si>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</si>
  <si>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</si>
  <si>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</si>
  <si>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</si>
  <si>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</si>
  <si>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</si>
  <si>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</si>
  <si>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</si>
  <si>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</si>
  <si>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</si>
  <si>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</si>
  <si>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</si>
  <si>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</si>
  <si>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</si>
  <si>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</si>
  <si>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</si>
  <si>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</si>
  <si>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</si>
  <si>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</si>
  <si>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</si>
  <si>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</si>
  <si>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</si>
  <si>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</si>
  <si>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</si>
  <si>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</si>
  <si>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</si>
  <si>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</si>
  <si>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</si>
  <si>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</si>
  <si>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</si>
  <si>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</si>
  <si>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</si>
  <si>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</si>
  <si>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</si>
  <si>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</si>
  <si>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</si>
  <si>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</si>
  <si>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</si>
  <si>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</si>
  <si>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</si>
  <si>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</si>
  <si>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</si>
  <si>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</si>
  <si>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</si>
  <si>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</si>
  <si>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</si>
  <si>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</si>
  <si>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</si>
  <si>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</si>
  <si>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</si>
  <si>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</si>
  <si>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</si>
  <si>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</si>
  <si>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</si>
  <si>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</si>
  <si>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</si>
  <si>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</si>
  <si>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</si>
  <si>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</si>
  <si>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</si>
  <si>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</si>
  <si>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</si>
  <si>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</si>
  <si>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</si>
  <si>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</si>
  <si>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</si>
  <si>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</si>
  <si>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</si>
  <si>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</si>
  <si>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</si>
  <si>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</si>
  <si>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</si>
  <si>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</si>
  <si>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</si>
  <si>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</si>
  <si>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</si>
  <si>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</si>
  <si>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</si>
  <si>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</si>
  <si>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</si>
  <si>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</si>
  <si>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</si>
  <si>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</si>
  <si>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</si>
  <si>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</si>
  <si>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</si>
  <si>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</si>
  <si>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</si>
  <si>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</si>
  <si>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</si>
  <si>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</si>
  <si>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</si>
  <si>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</si>
  <si>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</si>
  <si>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</si>
  <si>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</si>
  <si>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</si>
  <si>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</si>
  <si>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</si>
  <si>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</si>
  <si>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</si>
  <si>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</si>
  <si>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</si>
  <si>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</si>
  <si>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</si>
  <si>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</si>
  <si>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</si>
  <si>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</si>
  <si>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</si>
  <si>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</si>
  <si>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</si>
  <si>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</si>
  <si>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</si>
  <si>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</si>
  <si>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</si>
  <si>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</si>
  <si>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</si>
  <si>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</si>
  <si>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</si>
  <si>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</si>
  <si>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</si>
  <si>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</si>
  <si>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</si>
  <si>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</si>
  <si>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</si>
  <si>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</si>
  <si>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</si>
  <si>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</si>
  <si>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</si>
  <si>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</si>
  <si>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</si>
  <si>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</si>
  <si>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</si>
  <si>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</si>
  <si>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</si>
  <si>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</si>
  <si>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</si>
  <si>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</si>
  <si>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</si>
  <si>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</si>
  <si>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</si>
  <si>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</si>
  <si>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</si>
  <si>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</si>
  <si>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</si>
  <si>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</si>
  <si>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</si>
  <si>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</si>
  <si>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</si>
  <si>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</si>
  <si>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</si>
  <si>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</si>
  <si>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</si>
  <si>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</si>
  <si>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</si>
  <si>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</si>
  <si>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</si>
  <si>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</si>
  <si>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</si>
  <si>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</si>
  <si>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</si>
  <si>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</si>
  <si>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</si>
  <si>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</si>
  <si>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</si>
  <si>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</si>
  <si>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</si>
  <si>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</si>
  <si>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</si>
  <si>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</si>
  <si>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</si>
  <si>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</si>
  <si>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</si>
  <si>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</si>
  <si>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</si>
  <si>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</si>
  <si>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</si>
  <si>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</si>
  <si>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</si>
  <si>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</si>
  <si>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</si>
  <si>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</si>
  <si>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</si>
  <si>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</si>
  <si>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</si>
  <si>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</si>
  <si>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</si>
  <si>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</si>
  <si>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</si>
  <si>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</si>
  <si>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</si>
  <si>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</si>
  <si>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</si>
  <si>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</si>
  <si>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</si>
  <si>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</si>
  <si>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</si>
  <si>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</si>
  <si>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</si>
  <si>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</si>
  <si>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</si>
  <si>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</si>
  <si>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</si>
  <si>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</si>
  <si>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</si>
  <si>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</si>
  <si>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</si>
  <si>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</si>
  <si>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</si>
  <si>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</si>
  <si>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</si>
  <si>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</si>
  <si>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</si>
  <si>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</si>
  <si>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</si>
  <si>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</si>
  <si>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</si>
  <si>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</si>
  <si>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</si>
  <si>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</si>
  <si>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</si>
  <si>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</si>
  <si>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</si>
  <si>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</si>
  <si>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</si>
  <si>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</si>
  <si>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</si>
  <si>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</si>
  <si>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</si>
  <si>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</si>
  <si>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</si>
  <si>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</si>
  <si>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</si>
  <si>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</si>
  <si>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</si>
  <si>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</si>
  <si>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</si>
  <si>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</si>
  <si>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</si>
  <si>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</si>
  <si>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</si>
  <si>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</si>
  <si>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</si>
  <si>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</si>
  <si>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</si>
  <si>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</si>
  <si>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</si>
  <si>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</si>
  <si>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</si>
  <si>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</si>
  <si>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</si>
  <si>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</si>
  <si>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</si>
  <si>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</si>
  <si>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</si>
  <si>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</si>
  <si>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</si>
  <si>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</si>
  <si>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</si>
  <si>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</si>
  <si>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</si>
  <si>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</si>
  <si>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</si>
  <si>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</si>
  <si>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</si>
  <si>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</si>
  <si>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</si>
  <si>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</si>
  <si>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</si>
  <si>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</si>
  <si>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</si>
  <si>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</si>
  <si>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</si>
  <si>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</si>
  <si>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</si>
  <si>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</si>
  <si>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</si>
  <si>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</si>
  <si>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</si>
  <si>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</si>
  <si>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</si>
  <si>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</si>
  <si>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</si>
  <si>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</si>
  <si>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</si>
  <si>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</si>
  <si>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</si>
  <si>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</si>
  <si>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</si>
  <si>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</si>
  <si>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</si>
  <si>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</si>
  <si>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</si>
  <si>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</si>
  <si>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</si>
  <si>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</si>
  <si>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</si>
  <si>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</si>
  <si>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</si>
  <si>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</si>
  <si>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</si>
  <si>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</si>
  <si>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</si>
  <si>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</si>
  <si>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</si>
  <si>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</si>
  <si>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</si>
  <si>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</si>
  <si>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</si>
  <si>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</si>
  <si>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</si>
  <si>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</si>
  <si>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</si>
  <si>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</si>
  <si>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</si>
  <si>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</si>
  <si>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</si>
  <si>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</si>
  <si>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</si>
  <si>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</si>
  <si>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</si>
  <si>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</si>
  <si>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</si>
  <si>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</si>
  <si>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</si>
  <si>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</si>
  <si>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</si>
  <si>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</si>
  <si>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</si>
  <si>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</si>
  <si>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</si>
  <si>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</si>
  <si>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</si>
  <si>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</si>
  <si>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</si>
  <si>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</si>
  <si>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</si>
  <si>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</si>
  <si>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</si>
  <si>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</si>
  <si>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</si>
  <si>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</si>
  <si>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</si>
  <si>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</si>
  <si>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</si>
  <si>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</si>
  <si>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</si>
  <si>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</si>
  <si>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</si>
  <si>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</si>
  <si>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</si>
  <si>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</si>
  <si>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</si>
  <si>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</si>
  <si>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</si>
  <si>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</si>
  <si>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</si>
  <si>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</si>
  <si>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</si>
  <si>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</si>
  <si>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</si>
  <si>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</si>
  <si>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</si>
  <si>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</si>
  <si>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</si>
  <si>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</si>
  <si>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</si>
  <si>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</si>
  <si>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</si>
  <si>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</si>
  <si>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</si>
  <si>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</si>
  <si>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</si>
  <si>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</si>
  <si>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</si>
  <si>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</si>
  <si>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</si>
  <si>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</si>
  <si>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</si>
  <si>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</si>
  <si>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</si>
  <si>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</si>
  <si>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</si>
  <si>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</si>
  <si>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</si>
  <si>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</si>
  <si>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</si>
  <si>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</si>
  <si>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</si>
  <si>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</si>
  <si>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</si>
  <si>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</si>
  <si>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</si>
  <si>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</si>
  <si>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</si>
  <si>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</si>
  <si>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</si>
  <si>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</si>
  <si>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</si>
  <si>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</si>
  <si>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</si>
  <si>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</si>
  <si>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</si>
  <si>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</si>
  <si>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</si>
  <si>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</si>
  <si>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</si>
  <si>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</si>
  <si>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</si>
  <si>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</si>
  <si>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</si>
  <si>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</si>
  <si>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</si>
  <si>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</si>
  <si>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</si>
  <si>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</si>
  <si>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</si>
  <si>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</si>
  <si>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</si>
  <si>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</si>
  <si>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</si>
  <si>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</si>
  <si>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</si>
  <si>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</si>
  <si>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</si>
  <si>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</si>
  <si>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</si>
  <si>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</si>
  <si>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</si>
  <si>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</si>
  <si>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</si>
  <si>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</si>
  <si>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</si>
  <si>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</si>
  <si>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</si>
  <si>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</si>
  <si>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</si>
  <si>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</si>
  <si>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</si>
  <si>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</si>
  <si>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</si>
  <si>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</si>
  <si>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</si>
  <si>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</si>
  <si>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</si>
  <si>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</si>
  <si>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</si>
  <si>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</si>
  <si>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</si>
  <si>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</si>
  <si>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</si>
  <si>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</si>
  <si>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</si>
  <si>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</si>
  <si>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</si>
  <si>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</si>
  <si>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</si>
  <si>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</si>
  <si>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</si>
  <si>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</si>
  <si>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</si>
  <si>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</si>
  <si>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</si>
  <si>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</si>
  <si>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</si>
  <si>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</si>
  <si>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</si>
  <si>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</si>
  <si>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</si>
  <si>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</si>
  <si>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</si>
  <si>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</si>
  <si>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</si>
  <si>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</si>
  <si>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</si>
  <si>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</si>
  <si>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</si>
  <si>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</si>
  <si>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</si>
  <si>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</si>
  <si>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</si>
  <si>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</si>
  <si>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</si>
  <si>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</si>
  <si>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</si>
  <si>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</si>
  <si>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</si>
  <si>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</si>
  <si>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</si>
  <si>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</si>
  <si>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</si>
  <si>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</si>
  <si>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</si>
  <si>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</si>
  <si>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</si>
  <si>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</si>
  <si>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</si>
  <si>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</si>
  <si>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</si>
  <si>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</si>
  <si>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</si>
  <si>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</si>
  <si>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</si>
  <si>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</si>
  <si>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</si>
  <si>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</si>
  <si>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</si>
  <si>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</si>
  <si>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</si>
  <si>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</si>
  <si>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</si>
  <si>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</si>
  <si>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</si>
  <si>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</si>
  <si>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</si>
  <si>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</si>
  <si>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</si>
  <si>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</si>
  <si>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</si>
  <si>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</si>
  <si>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</si>
  <si>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</si>
  <si>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</si>
  <si>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</si>
  <si>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</si>
  <si>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</si>
  <si>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</si>
  <si>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</si>
  <si>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</si>
  <si>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</si>
  <si>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</si>
  <si>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</si>
  <si>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</si>
  <si>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</si>
  <si>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</si>
  <si>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</si>
  <si>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</si>
  <si>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</si>
  <si>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</si>
  <si>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</si>
  <si>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</si>
  <si>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</si>
  <si>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</si>
  <si>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</si>
  <si>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</si>
  <si>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</si>
  <si>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</si>
  <si>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</si>
  <si>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</si>
  <si>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</si>
  <si>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</si>
  <si>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</si>
  <si>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</si>
  <si>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</si>
  <si>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</si>
  <si>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</si>
  <si>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</si>
  <si>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</si>
  <si>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</si>
  <si>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</si>
  <si>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</si>
  <si>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</si>
  <si>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</si>
  <si>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</si>
  <si>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</si>
  <si>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</si>
  <si>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</si>
  <si>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</si>
  <si>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</si>
  <si>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</si>
  <si>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</si>
  <si>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</si>
  <si>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</si>
  <si>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</si>
  <si>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</si>
  <si>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</si>
  <si>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</si>
  <si>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</si>
  <si>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</si>
  <si>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</si>
  <si>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</si>
  <si>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</si>
  <si>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</si>
  <si>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</si>
  <si>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</si>
  <si>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</si>
  <si>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</si>
  <si>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</si>
  <si>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</si>
  <si>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</si>
  <si>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</si>
  <si>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</si>
  <si>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</si>
  <si>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</si>
  <si>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</si>
  <si>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</si>
  <si>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</si>
  <si>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</si>
  <si>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</si>
  <si>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</si>
  <si>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</si>
  <si>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</si>
  <si>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</si>
  <si>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</si>
  <si>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</si>
  <si>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</si>
  <si>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</si>
  <si>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</si>
  <si>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</si>
  <si>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</si>
  <si>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</si>
  <si>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</si>
  <si>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</si>
  <si>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</si>
  <si>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</si>
  <si>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</si>
  <si>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</si>
  <si>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</si>
  <si>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</si>
  <si>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</si>
  <si>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</si>
  <si>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</si>
  <si>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</si>
  <si>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</si>
  <si>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</si>
  <si>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</si>
  <si>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</si>
  <si>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</si>
  <si>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</si>
  <si>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</si>
  <si>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</si>
  <si>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</si>
  <si>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</si>
  <si>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</si>
  <si>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</si>
  <si>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</si>
  <si>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</si>
  <si>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</si>
  <si>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</si>
  <si>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</si>
  <si>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</si>
  <si>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</si>
  <si>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</si>
  <si>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</si>
  <si>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</si>
  <si>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</si>
  <si>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</si>
  <si>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</si>
  <si>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</si>
  <si>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</si>
  <si>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</si>
  <si>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</si>
  <si>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</si>
  <si>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</si>
  <si>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</si>
  <si>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</si>
  <si>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</si>
  <si>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</si>
  <si>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</si>
  <si>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</si>
  <si>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</si>
  <si>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</si>
  <si>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</si>
  <si>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</si>
  <si>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</si>
  <si>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</si>
  <si>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</si>
  <si>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</si>
  <si>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</si>
  <si>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</si>
  <si>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</si>
  <si>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</si>
  <si>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</si>
  <si>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</si>
  <si>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</si>
  <si>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</si>
  <si>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</si>
  <si>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</si>
  <si>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</si>
  <si>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</si>
  <si>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</si>
  <si>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</si>
  <si>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</si>
  <si>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</si>
  <si>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</si>
  <si>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</si>
  <si>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</si>
  <si>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</si>
  <si>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</si>
  <si>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</si>
  <si>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</si>
  <si>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</si>
  <si>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</si>
  <si>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</si>
  <si>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</si>
  <si>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</si>
  <si>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</si>
  <si>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</si>
  <si>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</si>
  <si>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</si>
  <si>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</si>
  <si>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</si>
  <si>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</si>
  <si>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</si>
  <si>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</si>
  <si>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</si>
  <si>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</si>
  <si>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</si>
  <si>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</si>
  <si>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</si>
  <si>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</si>
  <si>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</si>
  <si>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</si>
  <si>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</si>
  <si>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</si>
  <si>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</si>
  <si>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</si>
  <si>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</si>
  <si>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</si>
  <si>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</si>
  <si>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</si>
  <si>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</si>
  <si>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</si>
  <si>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</si>
  <si>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</si>
  <si>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</si>
  <si>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</si>
  <si>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</si>
  <si>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</si>
  <si>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</si>
  <si>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</si>
  <si>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</si>
  <si>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</si>
  <si>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</si>
  <si>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</si>
  <si>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</si>
  <si>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</si>
  <si>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</si>
  <si>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</si>
  <si>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</si>
  <si>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</si>
  <si>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</si>
  <si>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</si>
  <si>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</si>
  <si>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</si>
  <si>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</si>
  <si>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</si>
  <si>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</si>
  <si>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</si>
  <si>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</si>
  <si>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</si>
  <si>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</si>
  <si>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</si>
  <si>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</si>
  <si>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</si>
  <si>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</si>
  <si>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</si>
  <si>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</si>
  <si>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</si>
  <si>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</si>
  <si>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</si>
  <si>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</si>
  <si>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</si>
  <si>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</si>
  <si>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</si>
  <si>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</si>
  <si>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</si>
  <si>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</si>
  <si>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</si>
  <si>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</si>
  <si>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</si>
  <si>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</si>
  <si>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</si>
  <si>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</si>
  <si>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</si>
  <si>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</si>
  <si>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</si>
  <si>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</si>
  <si>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</si>
  <si>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</si>
  <si>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</si>
  <si>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</si>
  <si>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</si>
  <si>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</si>
  <si>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</si>
  <si>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</si>
  <si>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</si>
  <si>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</si>
  <si>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</si>
  <si>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</si>
  <si>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</si>
  <si>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</si>
  <si>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</si>
  <si>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</si>
  <si>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</si>
  <si>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</si>
  <si>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</si>
  <si>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</si>
  <si>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</si>
  <si>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</si>
  <si>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</si>
  <si>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</si>
  <si>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</si>
  <si>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</si>
  <si>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</si>
  <si>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</si>
  <si>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</si>
  <si>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</si>
  <si>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</si>
  <si>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</si>
  <si>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</si>
  <si>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</si>
  <si>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</si>
  <si>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</si>
  <si>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</si>
  <si>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</si>
  <si>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</si>
  <si>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</si>
  <si>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</si>
  <si>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</si>
  <si>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</si>
  <si>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</si>
  <si>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</si>
  <si>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</si>
  <si>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</si>
  <si>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</si>
  <si>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</si>
  <si>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</si>
  <si>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</si>
  <si>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</si>
  <si>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</si>
  <si>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</si>
  <si>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</si>
  <si>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</si>
  <si>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</si>
  <si>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</si>
  <si>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</si>
  <si>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</si>
  <si>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</si>
  <si>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</si>
  <si>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</si>
  <si>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</si>
  <si>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</si>
  <si>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</si>
  <si>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</si>
  <si>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</si>
  <si>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</si>
  <si>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</si>
  <si>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</si>
  <si>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</si>
  <si>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</si>
  <si>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</si>
  <si>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</si>
  <si>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</si>
  <si>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</si>
  <si>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</si>
  <si>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</si>
  <si>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</si>
  <si>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</si>
  <si>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</si>
  <si>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</si>
  <si>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</si>
  <si>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</si>
  <si>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</si>
  <si>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</si>
  <si>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</si>
  <si>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</si>
  <si>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</si>
  <si>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</si>
  <si>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</si>
  <si>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</si>
  <si>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</si>
  <si>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</si>
  <si>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</si>
  <si>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</si>
  <si>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</si>
  <si>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</si>
  <si>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</si>
  <si>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</si>
  <si>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</si>
  <si>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</si>
  <si>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</si>
  <si>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</si>
  <si>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</si>
  <si>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</si>
  <si>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</si>
  <si>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</si>
  <si>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</si>
  <si>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</si>
  <si>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</si>
  <si>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</si>
  <si>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</si>
  <si>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</si>
  <si>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</si>
  <si>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</si>
  <si>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</si>
  <si>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</si>
  <si>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</si>
  <si>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</si>
  <si>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</si>
  <si>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</si>
  <si>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</si>
  <si>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</si>
  <si>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</si>
  <si>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</si>
  <si>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</si>
  <si>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</si>
  <si>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</si>
  <si>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</si>
  <si>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</si>
  <si>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</si>
  <si>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</si>
  <si>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</si>
  <si>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</si>
  <si>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</si>
  <si>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</si>
  <si>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</si>
  <si>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</si>
  <si>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</si>
  <si>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</si>
  <si>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</si>
  <si>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</si>
  <si>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</si>
  <si>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</si>
  <si>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</si>
  <si>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</si>
  <si>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</si>
  <si>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</si>
  <si>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</si>
  <si>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</si>
  <si>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</si>
  <si>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</si>
  <si>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</si>
  <si>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</si>
  <si>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</si>
  <si>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</si>
  <si>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</si>
  <si>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</si>
  <si>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</si>
  <si>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</si>
  <si>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</si>
  <si>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</si>
  <si>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</si>
  <si>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</si>
  <si>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</si>
  <si>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</si>
  <si>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</si>
  <si>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</si>
  <si>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</si>
  <si>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</si>
  <si>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</si>
  <si>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</si>
  <si>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</si>
  <si>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</si>
  <si>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</si>
  <si>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</si>
  <si>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</si>
  <si>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</si>
  <si>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</si>
  <si>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</si>
  <si>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</si>
  <si>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</si>
  <si>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</si>
  <si>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</si>
  <si>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</si>
  <si>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</si>
  <si>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</si>
  <si>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</si>
  <si>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</si>
  <si>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</si>
  <si>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</si>
  <si>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</si>
  <si>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</si>
  <si>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</si>
  <si>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</si>
  <si>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</si>
  <si>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</si>
  <si>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</si>
  <si>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</si>
  <si>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</si>
  <si>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</si>
  <si>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</si>
  <si>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</si>
  <si>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</si>
  <si>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</si>
  <si>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</si>
  <si>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</si>
  <si>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</si>
  <si>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</si>
  <si>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</si>
  <si>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</si>
  <si>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</si>
  <si>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</si>
  <si>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</si>
  <si>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</si>
  <si>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</si>
  <si>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</si>
  <si>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</si>
  <si>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</si>
  <si>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</si>
  <si>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</si>
  <si>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</si>
  <si>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</si>
  <si>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</si>
  <si>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</si>
  <si>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</si>
  <si>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</si>
  <si>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</si>
  <si>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</si>
  <si>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</si>
  <si>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</si>
  <si>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</si>
  <si>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</si>
  <si>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</si>
  <si>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</si>
  <si>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</si>
  <si>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</si>
  <si>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</si>
  <si>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</si>
  <si>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</si>
  <si>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</si>
  <si>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</si>
  <si>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</si>
  <si>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</si>
  <si>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</si>
  <si>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</si>
  <si>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</si>
  <si>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</si>
  <si>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</si>
  <si>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</si>
  <si>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</si>
  <si>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</si>
  <si>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</si>
  <si>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</si>
  <si>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</si>
  <si>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</si>
  <si>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</si>
  <si>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</si>
  <si>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</si>
  <si>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</si>
  <si>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</si>
  <si>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</si>
  <si>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</si>
  <si>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</si>
  <si>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</si>
  <si>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</si>
  <si>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</si>
  <si>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</si>
  <si>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</si>
  <si>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</si>
  <si>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</si>
  <si>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</si>
  <si>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</si>
  <si>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</si>
  <si>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</si>
  <si>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</si>
  <si>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</si>
  <si>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</si>
  <si>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</si>
  <si>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</si>
  <si>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</si>
  <si>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</si>
  <si>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</si>
  <si>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</si>
  <si>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</si>
  <si>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</si>
  <si>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</si>
  <si>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</si>
  <si>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</si>
  <si>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</si>
  <si>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</si>
  <si>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</si>
  <si>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</si>
  <si>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</si>
  <si>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</si>
  <si>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</si>
  <si>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</si>
  <si>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</si>
  <si>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</si>
  <si>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</si>
  <si>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</si>
  <si>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</si>
  <si>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</si>
  <si>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</si>
  <si>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</si>
  <si>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</si>
  <si>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</si>
  <si>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</si>
  <si>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</si>
  <si>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</si>
  <si>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</si>
  <si>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</si>
  <si>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</si>
  <si>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</si>
  <si>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</si>
  <si>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</si>
  <si>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</si>
  <si>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</si>
  <si>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</si>
  <si>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</si>
  <si>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</si>
  <si>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</si>
  <si>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</si>
  <si>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</si>
  <si>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</si>
  <si>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</si>
  <si>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</si>
  <si>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</si>
  <si>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</si>
  <si>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</si>
  <si>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</si>
  <si>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</si>
  <si>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</si>
  <si>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</si>
  <si>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</si>
  <si>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</si>
  <si>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</si>
  <si>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</si>
  <si>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</si>
  <si>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</si>
  <si>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</si>
  <si>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</si>
  <si>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</si>
  <si>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</si>
  <si>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</si>
  <si>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</si>
  <si>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</si>
  <si>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</si>
  <si>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</si>
  <si>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</si>
  <si>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</si>
  <si>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</si>
  <si>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</si>
  <si>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</si>
  <si>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</si>
  <si>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</si>
  <si>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</si>
  <si>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</si>
  <si>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</si>
  <si>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</si>
  <si>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</si>
  <si>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</si>
  <si>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</si>
  <si>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</si>
  <si>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</si>
  <si>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</si>
  <si>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</si>
  <si>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</si>
  <si>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</si>
  <si>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</si>
  <si>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</si>
  <si>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</si>
  <si>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</si>
  <si>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</si>
  <si>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</si>
  <si>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</si>
  <si>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</si>
  <si>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</si>
  <si>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</si>
  <si>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</si>
  <si>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</si>
  <si>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</si>
  <si>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</si>
  <si>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</si>
  <si>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</si>
  <si>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</si>
  <si>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</si>
  <si>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</si>
  <si>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</si>
  <si>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</si>
  <si>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</si>
  <si>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</si>
  <si>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</si>
  <si>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</si>
  <si>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</si>
  <si>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</si>
  <si>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</si>
  <si>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</si>
  <si>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</si>
  <si>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</si>
  <si>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</si>
  <si>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</si>
  <si>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</si>
  <si>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</si>
  <si>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</si>
  <si>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</si>
  <si>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</si>
  <si>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</si>
  <si>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</si>
  <si>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</si>
  <si>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</si>
  <si>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</si>
  <si>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</si>
  <si>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</si>
  <si>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</si>
  <si>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</si>
  <si>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</si>
  <si>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</si>
  <si>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</si>
  <si>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</si>
  <si>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</si>
  <si>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</si>
  <si>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</si>
  <si>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</si>
  <si>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</si>
  <si>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</si>
  <si>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</si>
  <si>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</si>
  <si>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</si>
  <si>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</si>
  <si>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</si>
  <si>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</si>
  <si>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</si>
  <si>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</si>
  <si>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</si>
  <si>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</si>
  <si>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</si>
  <si>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</si>
  <si>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</si>
  <si>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</si>
  <si>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</si>
  <si>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</si>
  <si>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</si>
  <si>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</si>
  <si>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</si>
  <si>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</si>
  <si>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</si>
  <si>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</si>
  <si>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</si>
  <si>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</si>
  <si>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</si>
  <si>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</si>
  <si>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</si>
  <si>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</si>
  <si>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</si>
  <si>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</si>
  <si>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</si>
  <si>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</si>
  <si>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</si>
  <si>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</si>
  <si>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</si>
  <si>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</si>
  <si>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</si>
  <si>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</si>
  <si>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</si>
  <si>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</si>
  <si>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</si>
  <si>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</si>
  <si>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</si>
  <si>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</si>
  <si>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</si>
  <si>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</si>
  <si>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</si>
  <si>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</si>
  <si>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</si>
  <si>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</si>
  <si>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</si>
  <si>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</si>
  <si>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</si>
  <si>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</si>
  <si>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</si>
  <si>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</si>
  <si>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</si>
  <si>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</si>
  <si>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</si>
  <si>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</si>
  <si>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</si>
  <si>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</si>
  <si>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</si>
  <si>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</si>
  <si>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</si>
  <si>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</si>
  <si>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</si>
  <si>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</si>
  <si>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</si>
  <si>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</si>
  <si>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</si>
  <si>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</si>
  <si>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</si>
  <si>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</si>
  <si>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</si>
  <si>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</si>
  <si>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</si>
  <si>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</si>
  <si>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</si>
  <si>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</si>
  <si>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</si>
  <si>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</si>
  <si>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</si>
  <si>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</si>
  <si>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</si>
  <si>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</si>
  <si>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</si>
  <si>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</si>
  <si>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</si>
  <si>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</si>
  <si>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</si>
  <si>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</si>
  <si>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</si>
  <si>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</si>
  <si>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</si>
  <si>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</si>
  <si>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</si>
  <si>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</si>
  <si>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</si>
  <si>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</si>
  <si>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</si>
  <si>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</si>
  <si>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</si>
  <si>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</si>
  <si>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</si>
  <si>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</si>
  <si>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</si>
  <si>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</si>
  <si>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</si>
  <si>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</si>
  <si>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</si>
  <si>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</si>
  <si>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</si>
  <si>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</si>
  <si>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</si>
  <si>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</si>
  <si>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</si>
  <si>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</si>
  <si>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</si>
  <si>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</si>
  <si>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</si>
  <si>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</si>
  <si>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</si>
  <si>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</si>
  <si>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</si>
  <si>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</si>
  <si>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</si>
  <si>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</si>
  <si>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</si>
  <si>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</si>
  <si>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</si>
  <si>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</si>
  <si>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</si>
  <si>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</si>
  <si>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</si>
  <si>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</si>
  <si>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</si>
  <si>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</si>
  <si>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</si>
  <si>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</si>
  <si>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</si>
  <si>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</si>
  <si>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</si>
  <si>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</si>
  <si>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</si>
  <si>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</si>
  <si>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</si>
  <si>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</si>
  <si>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</si>
  <si>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</si>
  <si>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</si>
  <si>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</si>
  <si>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</si>
  <si>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</si>
  <si>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</si>
  <si>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</si>
  <si>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</si>
  <si>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</si>
  <si>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</si>
  <si>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</si>
  <si>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</si>
  <si>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</si>
  <si>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</si>
  <si>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</si>
  <si>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</si>
  <si>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</si>
  <si>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</si>
  <si>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</si>
  <si>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</si>
  <si>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</si>
  <si>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</si>
  <si>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</si>
  <si>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</si>
  <si>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</si>
  <si>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</si>
  <si>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</si>
  <si>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</si>
  <si>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</si>
  <si>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</si>
  <si>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</si>
  <si>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</si>
  <si>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</si>
  <si>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</si>
  <si>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</si>
  <si>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</si>
  <si>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</si>
  <si>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</si>
  <si>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</si>
  <si>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</si>
  <si>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</si>
  <si>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</si>
  <si>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</si>
  <si>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</si>
  <si>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</si>
  <si>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</si>
  <si>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</si>
  <si>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</si>
  <si>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</si>
  <si>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</si>
  <si>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</si>
  <si>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</si>
  <si>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</si>
  <si>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</si>
  <si>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</si>
  <si>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</si>
  <si>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</si>
  <si>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</si>
  <si>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</si>
  <si>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</si>
  <si>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</si>
  <si>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</si>
  <si>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</si>
  <si>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</si>
  <si>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</si>
  <si>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</si>
  <si>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</si>
  <si>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</si>
  <si>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</si>
  <si>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</si>
  <si>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</si>
  <si>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</si>
  <si>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</si>
  <si>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</si>
  <si>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</si>
  <si>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</si>
  <si>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</si>
  <si>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</si>
  <si>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</si>
  <si>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</si>
  <si>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</si>
  <si>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</si>
  <si>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</si>
  <si>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</si>
  <si>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</si>
  <si>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</si>
  <si>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</si>
  <si>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</si>
  <si>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</si>
  <si>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</si>
  <si>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</si>
  <si>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</si>
  <si>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</si>
  <si>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</si>
  <si>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</si>
  <si>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</si>
  <si>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</si>
  <si>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</si>
  <si>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</si>
  <si>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</si>
  <si>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</si>
  <si>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</si>
  <si>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</si>
  <si>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</si>
  <si>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</si>
  <si>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</si>
  <si>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</si>
  <si>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</si>
  <si>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</si>
  <si>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</si>
  <si>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</si>
  <si>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</si>
  <si>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</si>
  <si>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</si>
  <si>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</si>
  <si>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</si>
  <si>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</si>
  <si>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</si>
  <si>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</si>
  <si>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</si>
  <si>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</si>
  <si>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</si>
  <si>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</si>
  <si>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</si>
  <si>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</si>
  <si>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</si>
  <si>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</si>
  <si>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</si>
  <si>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</si>
  <si>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</si>
  <si>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</si>
  <si>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</si>
  <si>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</si>
  <si>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</si>
  <si>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</si>
  <si>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</si>
  <si>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</si>
  <si>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</si>
  <si>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</si>
  <si>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</si>
  <si>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</si>
  <si>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</si>
  <si>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</si>
  <si>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</si>
  <si>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</si>
  <si>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</si>
  <si>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</si>
  <si>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</si>
  <si>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</si>
  <si>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</si>
  <si>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</si>
  <si>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</si>
  <si>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</si>
  <si>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</si>
  <si>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</si>
  <si>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</si>
  <si>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</si>
  <si>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</si>
  <si>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</si>
  <si>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</si>
  <si>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</si>
  <si>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</si>
  <si>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</si>
  <si>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</si>
  <si>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</si>
  <si>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</si>
  <si>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</si>
  <si>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</si>
  <si>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</si>
  <si>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</si>
  <si>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</si>
  <si>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</si>
  <si>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</si>
  <si>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</si>
  <si>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</si>
  <si>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</si>
  <si>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</si>
  <si>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</si>
  <si>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</si>
  <si>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</si>
  <si>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</si>
  <si>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</si>
  <si>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</si>
  <si>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</si>
  <si>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</si>
  <si>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</si>
  <si>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</si>
  <si>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</si>
  <si>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</si>
  <si>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</si>
  <si>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</si>
  <si>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</si>
  <si>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</si>
  <si>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</si>
  <si>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</si>
  <si>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</si>
  <si>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</si>
  <si>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</si>
  <si>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</si>
  <si>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</si>
  <si>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</si>
  <si>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</si>
  <si>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</si>
  <si>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</si>
  <si>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</si>
  <si>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</si>
  <si>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</si>
  <si>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</si>
  <si>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</si>
  <si>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</si>
  <si>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</si>
  <si>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</si>
  <si>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</si>
  <si>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</si>
  <si>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</si>
  <si>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</si>
  <si>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</si>
  <si>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</si>
  <si>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</si>
  <si>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</si>
  <si>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</si>
  <si>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</si>
  <si>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</si>
  <si>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</si>
  <si>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</si>
  <si>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</si>
  <si>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</si>
  <si>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</si>
  <si>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</si>
  <si>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</si>
  <si>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</si>
  <si>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</si>
  <si>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</si>
  <si>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</si>
  <si>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</si>
  <si>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</si>
  <si>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</si>
  <si>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</si>
  <si>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</si>
  <si>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</si>
  <si>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</si>
  <si>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</si>
  <si>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</si>
  <si>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</si>
  <si>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</si>
  <si>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</si>
  <si>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</si>
  <si>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</si>
  <si>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</si>
  <si>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</si>
  <si>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</si>
  <si>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</si>
  <si>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</si>
  <si>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</si>
  <si>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</si>
  <si>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</si>
  <si>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</si>
  <si>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</si>
  <si>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</si>
  <si>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</si>
  <si>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</si>
  <si>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</si>
  <si>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</si>
  <si>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</si>
  <si>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</si>
  <si>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</si>
  <si>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</si>
  <si>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</si>
  <si>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</si>
  <si>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</si>
  <si>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</si>
  <si>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</si>
  <si>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</si>
  <si>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</si>
  <si>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</si>
  <si>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</si>
  <si>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</si>
  <si>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</si>
  <si>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</si>
  <si>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</si>
  <si>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</si>
  <si>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</si>
  <si>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</si>
  <si>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</si>
  <si>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</si>
  <si>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</si>
  <si>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</si>
  <si>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</si>
  <si>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</si>
  <si>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</si>
  <si>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</si>
  <si>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</si>
  <si>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</si>
  <si>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</si>
  <si>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</si>
  <si>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</si>
  <si>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</si>
  <si>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</si>
  <si>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</si>
  <si>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</si>
  <si>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</si>
  <si>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</si>
  <si>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</si>
  <si>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</si>
  <si>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</si>
  <si>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</si>
  <si>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</si>
  <si>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</si>
  <si>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</si>
  <si>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</si>
  <si>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</si>
  <si>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</si>
  <si>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</si>
  <si>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</si>
  <si>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</si>
  <si>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</si>
  <si>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</si>
  <si>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</si>
  <si>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</si>
  <si>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</si>
  <si>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</si>
  <si>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</si>
  <si>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</si>
  <si>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</si>
  <si>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</si>
  <si>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</si>
  <si>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</si>
  <si>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</si>
  <si>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</si>
  <si>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</si>
  <si>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</si>
  <si>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</si>
  <si>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</si>
  <si>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</si>
  <si>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</si>
  <si>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</si>
  <si>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</si>
  <si>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</si>
  <si>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</si>
  <si>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</si>
  <si>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</si>
  <si>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</si>
  <si>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</si>
  <si>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</si>
  <si>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</si>
  <si>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</si>
  <si>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</si>
  <si>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</si>
  <si>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</si>
  <si>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</si>
  <si>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</si>
  <si>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</si>
  <si>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</si>
  <si>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</si>
  <si>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</si>
  <si>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</si>
  <si>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</si>
  <si>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</si>
  <si>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</si>
  <si>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</si>
  <si>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</si>
  <si>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</si>
  <si>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</si>
  <si>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</si>
  <si>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</si>
  <si>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</si>
  <si>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</si>
  <si>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</si>
  <si>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</si>
  <si>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</si>
  <si>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</si>
  <si>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</si>
  <si>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</si>
  <si>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</si>
  <si>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</si>
  <si>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</si>
  <si>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</si>
  <si>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</si>
  <si>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</si>
  <si>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</si>
  <si>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</si>
  <si>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</si>
  <si>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</si>
  <si>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</si>
  <si>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</si>
  <si>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</si>
  <si>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</si>
  <si>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</si>
  <si>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</si>
  <si>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</si>
  <si>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</si>
  <si>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</si>
  <si>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</si>
  <si>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</si>
  <si>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</si>
  <si>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</si>
  <si>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</si>
  <si>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</si>
  <si>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</si>
  <si>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</si>
  <si>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</si>
  <si>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</si>
  <si>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</si>
  <si>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</si>
  <si>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</si>
  <si>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</si>
  <si>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</si>
  <si>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</si>
  <si>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</si>
  <si>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</si>
  <si>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</si>
  <si>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</si>
  <si>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</si>
  <si>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</si>
  <si>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</si>
  <si>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</si>
  <si>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</si>
  <si>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</si>
  <si>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</si>
  <si>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</si>
  <si>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</si>
  <si>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</si>
  <si>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</si>
  <si>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</si>
  <si>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</si>
  <si>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</si>
  <si>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</si>
  <si>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</si>
  <si>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</si>
  <si>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</si>
  <si>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</si>
  <si>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</si>
  <si>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</si>
  <si>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</si>
  <si>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</si>
  <si>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</si>
  <si>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</si>
  <si>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</si>
  <si>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</si>
  <si>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</si>
  <si>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</si>
  <si>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</si>
  <si>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</si>
  <si>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</si>
  <si>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</si>
  <si>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</si>
  <si>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</si>
  <si>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</si>
  <si>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</si>
  <si>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</si>
  <si>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</si>
  <si>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</si>
  <si>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</si>
  <si>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</si>
  <si>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</si>
  <si>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</si>
  <si>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</si>
  <si>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</si>
  <si>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</si>
  <si>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</si>
  <si>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</si>
  <si>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</si>
  <si>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</si>
  <si>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</si>
  <si>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</si>
  <si>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</si>
  <si>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</si>
  <si>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</si>
  <si>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</si>
  <si>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</si>
  <si>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</si>
  <si>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</si>
  <si>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</si>
  <si>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</si>
  <si>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</si>
  <si>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</si>
  <si>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</si>
  <si>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</si>
  <si>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</si>
  <si>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</si>
  <si>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</si>
  <si>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</si>
  <si>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</si>
  <si>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</si>
  <si>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</si>
  <si>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</si>
  <si>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</si>
  <si>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</si>
  <si>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</si>
  <si>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</si>
  <si>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</si>
  <si>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</si>
  <si>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</si>
  <si>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</si>
  <si>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</si>
  <si>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</si>
  <si>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</si>
  <si>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</si>
  <si>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</si>
  <si>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</si>
  <si>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</si>
  <si>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</si>
  <si>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</si>
  <si>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</si>
  <si>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</si>
  <si>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</si>
  <si>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</si>
  <si>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</si>
  <si>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</si>
  <si>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</si>
  <si>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</si>
  <si>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</si>
  <si>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</si>
  <si>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</si>
  <si>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</si>
  <si>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</si>
  <si>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</si>
  <si>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</si>
  <si>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</si>
  <si>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</si>
  <si>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</si>
  <si>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</si>
  <si>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</si>
  <si>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</si>
  <si>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</si>
  <si>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</si>
  <si>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</si>
  <si>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</si>
  <si>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</si>
  <si>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</si>
  <si>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</si>
  <si>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</si>
  <si>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</si>
  <si>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</si>
  <si>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</si>
  <si>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</si>
  <si>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</si>
  <si>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</si>
  <si>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</si>
  <si>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</si>
  <si>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</si>
  <si>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</si>
  <si>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</si>
  <si>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</si>
  <si>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</si>
  <si>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</si>
  <si>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</si>
  <si>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</si>
  <si>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</si>
  <si>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</si>
  <si>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</si>
  <si>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</si>
  <si>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</si>
  <si>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</si>
  <si>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</si>
  <si>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</si>
  <si>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</si>
  <si>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</si>
  <si>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</si>
  <si>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</si>
  <si>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</si>
  <si>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</si>
  <si>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</si>
  <si>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</si>
  <si>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</si>
  <si>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</si>
  <si>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</si>
  <si>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</si>
  <si>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</si>
  <si>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</si>
  <si>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</si>
  <si>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</si>
  <si>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</si>
  <si>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</si>
  <si>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</si>
  <si>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</si>
  <si>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</si>
  <si>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</si>
  <si>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</si>
  <si>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</si>
  <si>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</si>
  <si>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</si>
  <si>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</si>
  <si>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</si>
  <si>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</si>
  <si>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</si>
  <si>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</si>
  <si>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</si>
  <si>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</si>
  <si>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</si>
  <si>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</si>
  <si>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</si>
  <si>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</si>
  <si>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</si>
  <si>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</si>
  <si>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</si>
  <si>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</si>
  <si>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</si>
  <si>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</si>
  <si>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</si>
  <si>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</si>
  <si>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</si>
  <si>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</si>
  <si>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</si>
  <si>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</si>
  <si>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</si>
  <si>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</si>
  <si>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</si>
  <si>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</si>
  <si>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</si>
  <si>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</si>
  <si>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</si>
  <si>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</si>
  <si>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</si>
  <si>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</si>
  <si>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</si>
  <si>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</si>
  <si>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</si>
  <si>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</si>
  <si>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</si>
  <si>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</si>
  <si>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</si>
  <si>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</si>
  <si>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</si>
  <si>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</si>
  <si>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</si>
  <si>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</si>
  <si>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</si>
  <si>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</si>
  <si>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</si>
  <si>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</si>
  <si>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</si>
  <si>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</si>
  <si>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</si>
  <si>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</si>
  <si>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</si>
  <si>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</si>
  <si>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</si>
  <si>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</si>
  <si>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</si>
  <si>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</si>
  <si>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</si>
  <si>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</si>
  <si>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</si>
  <si>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</si>
  <si>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</si>
  <si>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</si>
  <si>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</si>
  <si>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</si>
  <si>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</si>
  <si>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</si>
  <si>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</si>
  <si>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</si>
  <si>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</si>
  <si>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</si>
  <si>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</si>
  <si>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</si>
  <si>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</si>
  <si>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</si>
  <si>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</si>
  <si>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</si>
  <si>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</si>
  <si>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</si>
  <si>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</si>
  <si>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</si>
  <si>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</si>
  <si>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</si>
  <si>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</si>
  <si>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</si>
  <si>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</si>
  <si>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</si>
  <si>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</si>
  <si>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</si>
  <si>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</si>
  <si>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</si>
  <si>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</si>
  <si>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</si>
  <si>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</si>
  <si>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</si>
  <si>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</si>
  <si>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</si>
  <si>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</si>
  <si>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</si>
  <si>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</si>
  <si>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</si>
  <si>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</si>
  <si>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</si>
  <si>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</si>
  <si>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</si>
  <si>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</si>
  <si>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</si>
  <si>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</si>
  <si>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</si>
  <si>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</si>
  <si>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</si>
  <si>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</si>
  <si>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</si>
  <si>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</si>
  <si>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</si>
  <si>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</si>
  <si>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</si>
  <si>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</si>
  <si>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</si>
  <si>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</si>
  <si>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</si>
  <si>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</si>
  <si>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</si>
  <si>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</si>
  <si>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</si>
  <si>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</si>
  <si>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</si>
  <si>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</si>
  <si>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</si>
  <si>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</si>
  <si>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</si>
  <si>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</si>
  <si>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</si>
  <si>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</si>
  <si>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</si>
  <si>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</si>
  <si>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</si>
  <si>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</si>
  <si>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</si>
  <si>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</si>
  <si>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</si>
  <si>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</si>
  <si>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</si>
  <si>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</si>
  <si>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</si>
  <si>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</si>
  <si>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</si>
  <si>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</si>
  <si>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</si>
  <si>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</si>
  <si>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</si>
  <si>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</si>
  <si>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</si>
  <si>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</si>
  <si>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</si>
  <si>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</si>
  <si>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</si>
  <si>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</si>
  <si>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</si>
  <si>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</si>
  <si>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</si>
  <si>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</si>
  <si>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</si>
  <si>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</si>
  <si>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</si>
  <si>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</si>
  <si>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</si>
  <si>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</si>
  <si>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</si>
  <si>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</si>
  <si>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</si>
  <si>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</si>
  <si>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</si>
  <si>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</si>
  <si>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</si>
  <si>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</si>
  <si>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</si>
  <si>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</si>
  <si>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</si>
  <si>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</si>
  <si>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</si>
  <si>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</si>
  <si>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</si>
  <si>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</si>
  <si>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</si>
  <si>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</si>
  <si>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</si>
  <si>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</si>
  <si>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</si>
  <si>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</si>
  <si>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</si>
  <si>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</si>
  <si>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</si>
  <si>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</si>
  <si>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</si>
  <si>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</si>
  <si>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</si>
  <si>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</si>
  <si>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</si>
  <si>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</si>
  <si>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</si>
  <si>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</si>
  <si>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</si>
  <si>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</si>
  <si>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</si>
  <si>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</si>
  <si>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</si>
  <si>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</si>
  <si>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</si>
  <si>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</si>
  <si>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</si>
  <si>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</si>
  <si>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</si>
  <si>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</si>
  <si>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</si>
  <si>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</si>
  <si>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</si>
  <si>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</si>
  <si>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</si>
  <si>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</si>
  <si>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</si>
  <si>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</si>
  <si>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</si>
  <si>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</si>
  <si>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</si>
  <si>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</si>
  <si>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</si>
  <si>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</si>
  <si>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</si>
  <si>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</si>
  <si>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</si>
  <si>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</si>
  <si>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</si>
  <si>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</si>
  <si>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</si>
  <si>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</si>
  <si>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</si>
  <si>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</si>
  <si>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</si>
  <si>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</si>
  <si>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</si>
  <si>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</si>
  <si>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</si>
  <si>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</si>
  <si>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</si>
  <si>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</si>
  <si>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</si>
  <si>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</si>
  <si>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</si>
  <si>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</si>
  <si>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</si>
  <si>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</si>
  <si>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</si>
  <si>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</si>
  <si>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</si>
  <si>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</si>
  <si>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</si>
  <si>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</si>
  <si>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</si>
  <si>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</si>
  <si>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</si>
  <si>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</si>
  <si>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</si>
  <si>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</si>
  <si>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</si>
  <si>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</si>
  <si>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</si>
  <si>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</si>
  <si>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</si>
  <si>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</si>
  <si>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</si>
  <si>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</si>
  <si>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</si>
  <si>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</si>
  <si>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</si>
  <si>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</si>
  <si>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</si>
  <si>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</si>
  <si>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</si>
  <si>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</si>
  <si>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</si>
  <si>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</si>
  <si>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</si>
  <si>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</si>
  <si>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</si>
  <si>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</si>
  <si>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</si>
  <si>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</si>
  <si>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</si>
  <si>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</si>
  <si>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</si>
  <si>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</si>
  <si>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</si>
  <si>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</si>
  <si>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</si>
  <si>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</si>
  <si>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</si>
  <si>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</si>
  <si>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</si>
  <si>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</si>
  <si>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</si>
  <si>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</si>
  <si>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</si>
  <si>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</si>
  <si>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</si>
  <si>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</si>
  <si>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</si>
  <si>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</si>
  <si>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</si>
  <si>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</si>
  <si>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</si>
  <si>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</si>
  <si>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</si>
  <si>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</si>
  <si>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</si>
  <si>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</si>
  <si>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</si>
  <si>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</si>
  <si>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</si>
  <si>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</si>
  <si>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</si>
  <si>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</si>
  <si>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</si>
  <si>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</si>
  <si>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</si>
  <si>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</si>
  <si>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</si>
  <si>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</si>
  <si>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</si>
  <si>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</si>
  <si>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</si>
  <si>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</si>
  <si>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</si>
  <si>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</si>
  <si>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</si>
  <si>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</si>
  <si>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</si>
  <si>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</si>
  <si>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</si>
  <si>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</si>
  <si>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</si>
  <si>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</si>
  <si>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</si>
  <si>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</si>
  <si>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</si>
  <si>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</si>
  <si>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</si>
  <si>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</si>
  <si>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</si>
  <si>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</si>
  <si>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</si>
  <si>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</si>
  <si>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</si>
  <si>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</si>
  <si>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</si>
  <si>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</si>
  <si>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</si>
  <si>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</si>
  <si>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</si>
  <si>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</si>
  <si>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</si>
  <si>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</si>
  <si>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</si>
  <si>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</si>
  <si>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</si>
  <si>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</si>
  <si>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</si>
  <si>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</si>
  <si>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</si>
  <si>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</si>
  <si>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</si>
  <si>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</si>
  <si>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</si>
  <si>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</si>
  <si>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</si>
  <si>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</si>
  <si>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</si>
  <si>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</si>
  <si>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</si>
  <si>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</si>
  <si>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</si>
  <si>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</si>
  <si>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</si>
  <si>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</si>
  <si>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</si>
  <si>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</si>
  <si>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</si>
  <si>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</si>
  <si>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</si>
  <si>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</si>
  <si>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</si>
  <si>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</si>
  <si>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</si>
  <si>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</si>
  <si>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</si>
  <si>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</si>
  <si>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</si>
  <si>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</si>
  <si>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</si>
  <si>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</si>
  <si>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</si>
  <si>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</si>
  <si>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</si>
  <si>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</si>
  <si>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</si>
  <si>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</si>
  <si>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</si>
  <si>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</si>
  <si>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</si>
  <si>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</si>
  <si>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</si>
  <si>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</si>
  <si>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</si>
  <si>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</si>
  <si>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</si>
  <si>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</si>
  <si>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</si>
  <si>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</si>
  <si>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</si>
  <si>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</si>
  <si>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</si>
  <si>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</si>
  <si>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</si>
  <si>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</si>
  <si>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</si>
  <si>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</si>
  <si>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</si>
  <si>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</si>
  <si>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</si>
  <si>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</si>
  <si>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</si>
  <si>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</si>
  <si>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</si>
  <si>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</si>
  <si>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</si>
  <si>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</si>
  <si>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</si>
  <si>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</si>
  <si>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</si>
  <si>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</si>
  <si>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</si>
  <si>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</si>
  <si>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</si>
  <si>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</si>
  <si>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</si>
  <si>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</si>
  <si>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</si>
  <si>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</si>
  <si>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</si>
  <si>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</si>
  <si>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</si>
  <si>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</si>
  <si>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</si>
  <si>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</si>
  <si>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</si>
  <si>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</si>
  <si>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</si>
  <si>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</si>
  <si>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</si>
  <si>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</si>
  <si>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</si>
  <si>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</si>
  <si>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</si>
  <si>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</si>
  <si>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</si>
  <si>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</si>
  <si>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</si>
  <si>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</si>
  <si>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</si>
  <si>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</si>
  <si>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</si>
  <si>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</si>
  <si>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</si>
  <si>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</si>
  <si>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</si>
  <si>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</si>
  <si>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</si>
  <si>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</si>
  <si>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</si>
  <si>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</si>
  <si>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</si>
  <si>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</si>
  <si>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</si>
  <si>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</si>
  <si>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</si>
  <si>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</si>
  <si>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</si>
  <si>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</si>
  <si>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</si>
  <si>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</si>
  <si>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</si>
  <si>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</si>
  <si>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</si>
  <si>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</si>
  <si>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</si>
  <si>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</si>
  <si>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</si>
  <si>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</si>
  <si>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</si>
  <si>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</si>
  <si>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</si>
  <si>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</si>
  <si>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</si>
  <si>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</si>
  <si>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</si>
  <si>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</si>
  <si>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</si>
  <si>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</si>
  <si>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</si>
  <si>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</si>
  <si>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</si>
  <si>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</si>
  <si>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</si>
  <si>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</si>
  <si>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</si>
  <si>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</si>
  <si>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</si>
  <si>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</si>
  <si>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</si>
  <si>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</si>
  <si>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</si>
  <si>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</si>
  <si>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</si>
  <si>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</si>
  <si>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</si>
  <si>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</si>
  <si>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</si>
  <si>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</si>
  <si>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</si>
  <si>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</si>
  <si>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</si>
  <si>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</si>
  <si>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</si>
  <si>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</si>
  <si>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</si>
  <si>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</si>
  <si>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</si>
  <si>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</si>
  <si>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</si>
  <si>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</si>
  <si>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</si>
  <si>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</si>
  <si>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</si>
  <si>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</si>
  <si>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</si>
  <si>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</si>
  <si>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</si>
  <si>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</si>
  <si>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</si>
  <si>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</si>
  <si>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</si>
  <si>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</si>
  <si>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</si>
  <si>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</si>
  <si>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</si>
  <si>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</si>
  <si>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</si>
  <si>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</si>
  <si>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</si>
  <si>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</si>
  <si>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</si>
  <si>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</si>
  <si>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</si>
  <si>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</si>
  <si>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</si>
  <si>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</si>
  <si>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</si>
  <si>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</si>
  <si>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</si>
  <si>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</si>
  <si>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</si>
  <si>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</si>
  <si>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</si>
  <si>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</si>
  <si>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</si>
  <si>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</si>
  <si>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</si>
  <si>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</si>
  <si>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</si>
  <si>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</si>
  <si>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</si>
  <si>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</si>
  <si>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</si>
  <si>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</si>
  <si>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</si>
  <si>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</si>
  <si>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</si>
  <si>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</si>
  <si>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</si>
  <si>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</si>
  <si>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</si>
  <si>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</si>
  <si>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</si>
  <si>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</si>
  <si>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</si>
  <si>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</si>
  <si>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</si>
  <si>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</si>
  <si>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</si>
  <si>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</si>
  <si>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</si>
  <si>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</si>
  <si>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</si>
  <si>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</si>
  <si>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</si>
  <si>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</si>
  <si>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</si>
  <si>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</si>
  <si>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</si>
  <si>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</si>
  <si>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</si>
  <si>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</si>
  <si>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</si>
  <si>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</si>
  <si>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</si>
  <si>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</si>
  <si>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</si>
  <si>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</si>
  <si>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</si>
  <si>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</si>
  <si>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</si>
  <si>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</si>
  <si>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</si>
  <si>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</si>
  <si>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</si>
  <si>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</si>
  <si>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</si>
  <si>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</si>
  <si>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</si>
  <si>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</si>
  <si>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</si>
  <si>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</si>
  <si>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</si>
  <si>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</si>
  <si>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</si>
  <si>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</si>
  <si>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</si>
  <si>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</si>
  <si>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</si>
  <si>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</si>
  <si>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</si>
  <si>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</si>
  <si>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</si>
  <si>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</si>
  <si>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</si>
  <si>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</si>
  <si>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</si>
  <si>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</si>
  <si>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</si>
  <si>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</si>
  <si>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</si>
  <si>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</si>
  <si>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</si>
  <si>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</si>
  <si>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</si>
  <si>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</si>
  <si>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</si>
  <si>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</si>
  <si>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</si>
  <si>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</si>
  <si>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</si>
  <si>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</si>
  <si>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</si>
  <si>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30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</si>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</sst>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270.93496157407208</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45933.883387499998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45933.883387499998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45933.883387499998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45933.883387499998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45933.883387499998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45933.883387499998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45933.883387499998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45933.883387499998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45933.883387499998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45933.883387499998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45933.883387499998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45933.883387499998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45933.883387499998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45933.883387499998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45933.883387499998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45933.883387499998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45933.883387499998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45933.883387499998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45933.883387499998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45933.883387499998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45933.883387499998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45933.883387499998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45933.883387499998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45933.883387499998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45933.883387499998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45933.883387499998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45933.883387499998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45933.883387499998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45933.883387499998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45933.883387499998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45933.883387499998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45933.883387499998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45933.883387499998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45933.883387499998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45933.883387499998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45933.883387499998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45933.883387499998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45933.883387499998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45933.883387499998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45933.883387499998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45933.883387499998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45933.883387499998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45933.883387499998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45933.883387499998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45933.883387499998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45933.883387499998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45933.883387499998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45933.883387499998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45933.883387499998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45933.883387499998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68C5580-684B-443F-AC7A-AFD58CB4638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242.23160509258742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127.15630416666681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108.88354953703674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4.570231481193332E-2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4.0852777776308358E-2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45933.883387499998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45933.883387499998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45933.883387499998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45933.883387499998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45933.883387499998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45933.883387499998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45933.883387499998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45933.883387499998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45933.883387499998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45933.883387499998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45933.883387499998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45933.883387499998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45933.883387499998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45933.883387499998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45933.883387499998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45933.883387499998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45933.883387499998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45933.883387499998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45933.883387499998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45933.883387499998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45933.883387499998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45933.883387499998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45933.883387499998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45933.883387499998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45933.883387499998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45933.883387499998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45933.883387499998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45933.883387499998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45933.883387499998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45933.883387499998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45933.883387499998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45933.883387499998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45933.883387499998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45933.883387499998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45933.883387499998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45933.883387499998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45933.883387499998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45933.883387499998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45933.883387499998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45933.883387499998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45933.883387499998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45933.883387499998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45933.883387499998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45933.883387499998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45933.883387499998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45933.883387499998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45933.883387499998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45933.883387499998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45933.883387499998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45933.883387499998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45933.883387499998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45933.883387499998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45933.883387499998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45933.883387499998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45933.883387499998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45933.883387499998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45933.883387499998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45933.883387499998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45933.883387499998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45933.883387499998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45933.883387499998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45933.883387499998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45933.883387499998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45933.883387499998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45933.883387499998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45933.883387499998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45933.883387499998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45933.883387499998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45933.883387499998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45933.883387499998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45933.883387499998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45933.883387499998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45933.883387499998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45933.883387499998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45933.883387499998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45933.883387499998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45933.883387499998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45933.883387499998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45933.883387499998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45933.883387499998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45933.883387499998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45933.883387499998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45933.883387499998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45933.883387499998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45933.883387499998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45933.883387499998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45933.883387499998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45933.883387499998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45933.883387499998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45933.883387499998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45933.883387499998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45933.883387499998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45933.883387499998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45933.883387499998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45933.883387499998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45933.883387499998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45933.883387499998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45933.883387499998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45933.883387499998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45933.883387499998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45933.883387499998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45933.883387499998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45933.883387499998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45933.883387499998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45933.883387499998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45933.883387499998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45933.883387499998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45933.883387499998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45933.883387499998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45933.883387499998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45933.883387499998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45933.883387499998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45933.883387499998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45933.883387499998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45933.883387499998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45933.883387499998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45933.883387499998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45933.883387499998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45933.883387499998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45933.883387499998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45933.883387499998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45933.883387499998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45933.883387499998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45933.883387499998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45933.883387499998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45933.883387499998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45933.883387499998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45933.883387499998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45933.883387499998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45933.883387499998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45933.883387499998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45933.883387499998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45933.883387499998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45933.883387499998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45933.883387499998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45933.883387499998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45933.883387499998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45933.883387499998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45933.883387499998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45933.883387499998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45933.883387499998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45933.883387499998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45933.883387499998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45933.883387499998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45933.883387499998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45933.883387499998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45933.883387499998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45933.883387499998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45933.883387499998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45933.883387499998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45933.883387499998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45933.883387499998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45933.883387499998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45933.883387499998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45933.883387499998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45933.883387499998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45933.883387499998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45933.883387499998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45933.883387499998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45933.883387499998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45933.883387499998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45933.883387499998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45933.883387499998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45933.883387499998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45933.883387499998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45933.883387499998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45933.883387499998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45933.883387499998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45933.883387499998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45933.883387499998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45933.883387499998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45933.883387499998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45933.883387499998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45933.883387499998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45933.883387499998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45933.883387499998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45933.883387499998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45933.883387499998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45933.883387499998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45933.883387499998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45933.883387499998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45933.883387499998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45933.883387499998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45933.883387499998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45933.883387499998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45933.883387499998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45933.883387499998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45933.883387499998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45933.883387499998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45933.883387499998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45933.883387499998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45933.883387499998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45933.883387499998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45933.883387499998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45933.883387499998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45933.883387499998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45933.883387499998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45933.883387499998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45933.883387499998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45933.883387499998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45933.883387499998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45933.883387499998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45933.883387499998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45933.883387499998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45933.883387499998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45933.883387499998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45933.883387499998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45933.883387499998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45933.883387499998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45933.883387499998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45933.883387499998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45933.883387499998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45933.883387499998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45933.883387499998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45933.883387499998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45933.883387499998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45933.883387499998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45933.883387499998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45933.883387499998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45933.883387499998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45933.883387499998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45933.883387499998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45933.883387499998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45933.883387499998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45933.883387499998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45933.883387499998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45933.883387499998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45933.883387499998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45933.883387499998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45933.883387499998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45933.883387499998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45933.883387499998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45933.883387499998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45933.883387499998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45933.883387499998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45933.883387499998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45933.883387499998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45933.883387499998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45933.883387499998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45933.883387499998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45933.883387499998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45933.883387499998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45933.883387499998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45933.883387499998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45933.883387499998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45933.883387499998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45933.883387499998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45933.883387499998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45933.883387499998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45933.883387499998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45933.883387499998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45933.883387499998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45933.883387499998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45933.883387499998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45933.883387499998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45933.883387499998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45933.883387499998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45933.883387499998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45933.883387499998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45933.883387499998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45933.883387499998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45933.883387499998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45933.883387499998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45933.883387499998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45933.883387499998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45933.883387499998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45933.883387499998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45933.883387499998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45933.883387499998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45933.883387499998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45933.883387499998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45933.883387499998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45933.883387499998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45933.883387499998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45933.883387499998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45933.883387499998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45933.883387499998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45933.883387499998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45933.883387499998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45933.883387499998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45933.883387499998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45933.883387499998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45933.883387499998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45933.883387499998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45933.883387499998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45933.883387499998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45933.883387499998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45933.883387499998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45933.883387499998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45933.883387499998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45933.883387499998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45933.883387499998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45933.883387499998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45933.883387499998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45933.883387499998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45933.883387499998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45933.883387499998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45933.883387499998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45933.883387499998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45933.883387499998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45933.883387499998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45933.883387499998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45933.883387499998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45933.883387499998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45933.883387499998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45933.883387499998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45933.883387499998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45933.883387499998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45933.883387499998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45933.883387499998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45933.883387499998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45933.883387499998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45933.883387499998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45933.883387499998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45933.883387499998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45933.883387499998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45933.883387499998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45933.883387499998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45933.883387499998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45933.883387499998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45933.883387499998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45933.883387499998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45933.883387499998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45933.883387499998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45933.883387499998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45933.883387499998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45933.883387499998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45933.883387499998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45933.883387499998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45933.883387499998</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45933.883387499998</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45933.883387499998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45933.883387499998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45933.883387499998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45933.883387499998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45933.883387499998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45933.883387499998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45933.883387499998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45933.883387499998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45933.883387499998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45933.883387499998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45933.883387499998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45933.883387499998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45933.883387499998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45933.883387499998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45933.883387499998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45933.883387499998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45933.883387499998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45933.883387499998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45933.883387499998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45933.883387499998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45933.883387499998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45933.883387499998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45933.883387499998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45933.883387499998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45933.883387499998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45933.883387499998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45933.883387499998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45933.883387499998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45933.883387499998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45933.883387499998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45933.883387499998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45933.883387499998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45933.883387499998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45933.883387499998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45933.883387499998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45933.883387499998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45933.883387499998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45933.883387499998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45933.883387499998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45933.883387499998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45933.883387499998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45933.883387499998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45933.883387499998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45933.883387499998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45933.883387499998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45933.883387499998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45933.883387499998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45933.883387499998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45933.883387499998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45933.883387499998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45933.883387499998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45933.883387499998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45933.883387499998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45933.883387499998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45933.883387499998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45933.883387499998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45933.883387499998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45933.883387499998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45933.883387499998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45933.883387499998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45933.883387499998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45933.883387499998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45933.883387499998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45933.883387499998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45933.883387499998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45933.883387499998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45933.883387499998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45933.883387499998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45933.883387499998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45933.883387499998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45933.883387499998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45933.883387499998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45933.883387499998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45933.883387499998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45933.883387499998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45933.883387499998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45933.883387499998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45933.883387499998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45933.883387499998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45933.883387499998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45933.883387499998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45933.883387499998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45933.883387499998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45933.883387499998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45933.883387499998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45933.883387499998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45933.883387499998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45933.883387499998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45933.883387499998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45933.883387499998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45933.883387499998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45933.883387499998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45933.883387499998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45933.883387499998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45933.883387499998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45933.883387499998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45933.883387499998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45933.883387499998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45933.883387499998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45933.883387499998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45933.883387499998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45933.883387499998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45933.883387499998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45933.883387499998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45933.883387499998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45933.883387499998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45933.883387499998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45933.883387499998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45933.883387499998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45933.883387499998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45933.883387499998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45933.883387499998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45933.883387499998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45933.883387499998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45933.883387499998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45933.883387499998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45933.883387499998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45933.883387499998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45933.883387499998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45933.883387499998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45933.883387499998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45933.883387499998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45933.883387499998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45933.883387499998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45933.883387499998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45933.883387499998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45933.883387499998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45933.883387499998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45933.883387499998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45933.883387499998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45933.883387499998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45933.883387499998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45933.883387499998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45933.883387499998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45933.883387499998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45933.883387499998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45933.883387499998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45933.883387499998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45933.883387499998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45933.883387499998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45933.883387499998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45933.883387499998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45933.883387499998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45933.883387499998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45933.883387499998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45933.883387499998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45933.883387499998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45933.883387499998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45933.883387499998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45933.883387499998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45933.883387499998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45933.883387499998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45933.883387499998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45933.883387499998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45933.883387499998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45933.883387499998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45933.883387499998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45933.883387499998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45933.883387499998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45933.883387499998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45933.883387499998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45933.883387499998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45933.883387499998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45933.883387499998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45933.883387499998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45933.883387499998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45933.883387499998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45933.883387499998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45933.883387499998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45933.883387499998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45933.883387499998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45933.883387499998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45933.883387499998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45933.883387499998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45933.883387499998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45933.883387499998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45933.883387499998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45933.883387499998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45933.883387499998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45933.883387499998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45933.883387499998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45933.883387499998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45933.883387499998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45933.883387499998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45933.883387499998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45933.883387499998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45933.883387499998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45933.883387499998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45933.883387499998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45933.883387499998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45933.883387499998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45933.883387499998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45933.883387499998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45933.883387499998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45933.883387499998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45933.883387499998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45933.883387499998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45933.883387499998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45933.883387499998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45933.883387499998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45933.883387499998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45933.883387499998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45933.883387499998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45933.883387499998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45933.883387499998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45933.883387499998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45933.883387499998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45933.883387499998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45933.883387499998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45933.883387499998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45933.883387499998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45933.883387499998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45933.883387499998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45933.883387499998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45933.883387499998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45933.883387499998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45933.883387499998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45933.883387499998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45933.883387499998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45933.883387499998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45933.883387499998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45933.883387499998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45933.883387499998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45933.883387499998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45933.883387499998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45933.883387499998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45933.883387499998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45933.883387499998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45933.883387499998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45933.883387499998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45933.883387499998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45933.883387499998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45933.883387499998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45933.883387499998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45933.883387499998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45933.883387499998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45933.883387499998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45933.883387499998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45933.883387499998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45933.883387499998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45933.883387499998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45933.883387499998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45933.883387499998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45933.883387499998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45933.883387499998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45933.883387499998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45933.883387499998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45933.883387499998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45933.883387499998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45933.883387499998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45933.883387499998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45933.883387499998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45933.883387499998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45933.883387499998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45933.883387499998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45933.883387499998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45933.883387499998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45933.883387499998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45933.883387499998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45933.883387499998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45933.883387499998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45933.883387499998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45933.883387499998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45933.883387499998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45933.883387499998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45933.883387499998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45933.883387499998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45933.883387499998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45933.883387499998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45933.883387499998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45933.883387499998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45933.883387499998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45933.883387499998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45933.883387499998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45933.883387499998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45933.883387499998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45933.883387499998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45933.883387499998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45933.883387499998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45933.883387499998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45933.883387499998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45933.883387499998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45933.883387499998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45933.883387499998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45933.883387499998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45933.883387499998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45933.883387499998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45933.883387499998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45933.883387499998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45933.883387499998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45933.883387499998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45933.883387499998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45933.883387499998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45933.883387499998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45933.883387499998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45933.883387499998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45933.883387499998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45933.883387499998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45933.883387499998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45933.883387499998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45933.883387499998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45933.883387499998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45933.883387499998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45933.883387499998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45933.883387499998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45933.883387499998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45933.883387499998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45933.883387499998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45933.883387499998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45933.883387499998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45933.883387499998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45933.883387499998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45933.883387499998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45933.883387499998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45933.883387499998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45933.883387499998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45933.883387499998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45933.883387499998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45933.883387499998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45933.883387499998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45933.883387499998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45933.883387499998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45933.883387499998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45933.883387499998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45933.883387499998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45933.883387499998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45933.883387499998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45933.883387499998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45933.883387499998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45933.883387499998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45933.883387499998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45933.883387499998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45933.883387499998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45933.883387499998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45933.883387499998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45933.883387499998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45933.883387499998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45933.883387499998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45933.883387499998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45933.883387499998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45933.883387499998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45933.883387499998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45933.883387499998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45933.883387499998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45933.883387499998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45933.883387499998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45933.883387499998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45933.883387499998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45933.883387499998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45933.883387499998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45933.883387499998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45933.883387499998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45933.883387499998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45933.883387499998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45933.883387499998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45933.883387499998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45933.883387499998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45933.883387499998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45933.883387499998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45933.883387499998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45933.883387499998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45933.883387499998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45933.883387499998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45933.883387499998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45933.883387499998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45933.883387499998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45933.883387499998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45933.883387499998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45933.883387499998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45933.883387499998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45933.883387499998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45933.883387499998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45933.883387499998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45933.883387499998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45933.883387499998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45933.883387499998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45933.883387499998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45933.883387499998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45933.883387499998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45933.883387499998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45933.883387499998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45933.883387499998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45933.883387499998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45933.883387499998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45933.883387499998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45933.883387499998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45933.883387499998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45933.883387499998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45933.883387499998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45933.883387499998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45933.883387499998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45933.883387499998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45933.883387499998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45933.883387499998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45933.883387499998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45933.883387499998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45933.883387499998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45933.883387499998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45933.883387499998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45933.883387499998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45933.883387499998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45933.883387499998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45933.883387499998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45933.883387499998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45933.883387499998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45933.883387499998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45933.883387499998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45933.883387499998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45933.883387499998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45933.883387499998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45933.883387499998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45933.883387499998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45933.883387499998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45933.883387499998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45933.883387499998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45933.883387499998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45933.883387499998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45933.883387499998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45933.883387499998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45933.883387499998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45933.883387499998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45933.883387499998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45933.883387499998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45933.883387499998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45933.883387499998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45933.883387499998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45933.883387499998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45933.883387499998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45933.883387499998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45933.883387499998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45933.883387499998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45933.883387499998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45933.883387499998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45933.883387499998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45933.883387499998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45933.883387499998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45933.883387499998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45933.883387499998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45933.883387499998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45933.883387499998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45933.883387499998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45933.883387499998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45933.883387499998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45933.883387499998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45933.883387499998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45933.883387499998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45933.883387499998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45933.883387499998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45933.883387499998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45933.883387499998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45933.883387499998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45933.883387499998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45933.883387499998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45933.883387499998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45933.883387499998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45933.883387499998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45933.883387499998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45933.883387499998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45933.883387499998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45933.883387499998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45933.883387499998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45933.883387499998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45933.883387499998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45933.883387499998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45933.883387499998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45933.883387499998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45933.883387499998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45933.883387499998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45933.883387499998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45933.883387499998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45933.883387499998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45933.883387499998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45933.883387499998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45933.883387499998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45933.883387499998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45933.883387499998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45933.883387499998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45933.883387499998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45933.883387499998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45933.883387499998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45933.883387499998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45933.883387499998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45933.883387499998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45933.883387499998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45933.883387499998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45933.883387499998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45933.883387499998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45933.883387499998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45933.883387499998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45933.883387499998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45933.883387499998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45933.883387499998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45933.883387499998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45933.883387499998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45933.883387499998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45933.883387499998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45933.883387499998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45933.883387499998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45933.883387499998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45933.883387499998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45933.883387499998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45933.883387499998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45933.883387499998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45933.883387499998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45933.883387499998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45933.883387499998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45933.883387499998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45933.883387499998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45933.883387499998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45933.883387499998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45933.883387499998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45933.883387499998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45933.883387499998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45933.883387499998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45933.883387499998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45933.883387499998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45933.883387499998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45933.883387499998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45933.883387499998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45933.883387499998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45933.883387499998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45933.883387499998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45933.883387499998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45933.883387499998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45933.883387499998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45933.883387499998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45933.883387499998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45933.883387499998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45933.883387499998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45933.883387499998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45933.883387499998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45933.883387499998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45933.883387499998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45933.883387499998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45933.883387499998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45933.883387499998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45933.883387499998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45933.883387499998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45933.883387499998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45933.883387499998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45933.883387499998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45933.883387499998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45933.883387499998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45933.883387499998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45933.883387499998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45933.883387499998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45933.883387499998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45933.883387499998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45933.883387499998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45933.883387499998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45933.883387499998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45933.883387499998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45933.883387499998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45933.883387499998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45933.883387499998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45933.883387499998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45933.883387499998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45933.883387499998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45933.883387499998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45933.883387499998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45933.883387499998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45933.883387499998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45933.883387499998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45933.883387499998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45933.883387499998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45933.883387499998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45933.883387499998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45933.883387499998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45933.883387499998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45933.883387499998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45933.883387499998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45933.883387499998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45933.883387499998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45933.883387499998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45933.883387499998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45933.883387499998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45933.883387499998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45933.883387499998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45933.883387499998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45933.883387499998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45933.883387499998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45933.883387499998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45933.883387499998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45933.883387499998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45933.883387499998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45933.883387499998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45933.883387499998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45933.883387499998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45933.883387499998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45933.883387499998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45933.883387499998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45933.883387499998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45933.883387499998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45933.883387499998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45933.883387499998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45933.883387499998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45933.883387499998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45933.883387499998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45933.883387499998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45933.883387499998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45933.883387499998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45933.883387499998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45933.883387499998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45933.883387499998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45933.883387499998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45933.883387499998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45933.883387499998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45933.883387499998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45933.883387499998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45933.883387499998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45933.883387499998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45933.883387499998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45933.883387499998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45933.883387499998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45933.883387499998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45933.883387499998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45933.883387499998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45933.883387499998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45933.883387499998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45933.883387499998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45933.883387499998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45933.883387499998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45933.883387499998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45933.883387499998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45933.883387499998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45933.883387499998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45933.883387499998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45933.883387499998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45933.883387499998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45933.883387499998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45933.883387499998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45933.883387499998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45933.883387499998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45933.883387499998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45933.883387499998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45933.883387499998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45933.883387499998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45933.883387499998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45933.883387499998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45933.883387499998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45933.883387499998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45933.883387499998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45933.883387499998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45933.883387499998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45933.883387499998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45933.883387499998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45933.883387499998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45933.883387499998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45933.883387499998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45933.883387499998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45933.883387499998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45933.883387499998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45933.883387499998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45933.883387499998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45933.883387499998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45933.883387499998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45933.883387499998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45933.883387499998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45933.883387499998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45933.883387499998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45933.883387499998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45933.883387499998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45933.883387499998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45933.883387499998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45933.883387499998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45933.883387499998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45933.883387499998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45933.883387499998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45933.883387499998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45933.883387499998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45933.883387499998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45933.883387499998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45933.883387499998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45933.883387499998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45933.883387499998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45933.883387499998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45933.883387499998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45933.883387499998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45933.883387499998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45933.883387499998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45933.883387499998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45933.883387499998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45933.883387499998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45933.883387499998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45933.883387499998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45933.883387499998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45933.883387499998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45933.883387499998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45933.883387499998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45933.883387499998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45933.883387499998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45933.883387499998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45933.883387499998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45933.883387499998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45933.883387499998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45933.883387499998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45933.883387499998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45933.883387499998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45933.883387499998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45933.883387499998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45933.883387499998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45933.883387499998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45933.883387499998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45933.883387499998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45933.883387499998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45933.883387499998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45933.883387499998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45933.883387499998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45933.883387499998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45933.883387499998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45933.883387499998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45933.883387499998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45933.883387499998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45933.883387499998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45933.883387499998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45933.883387499998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45933.883387499998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45933.883387499998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45933.883387499998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45933.883387499998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45933.883387499998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45933.883387499998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45933.883387499998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45933.883387499998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45933.883387499998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45933.883387499998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45933.883387499998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45933.883387499998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45933.883387499998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45933.883387499998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45933.883387499998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45933.883387499998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45933.883387499998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45933.883387499998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45933.883387499998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45933.883387499998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45933.883387499998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45933.883387499998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45933.883387499998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45933.883387499998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45933.883387499998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45933.883387499998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45933.883387499998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45933.883387499998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45933.883387499998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45933.883387499998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45933.883387499998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45933.883387499998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45933.883387499998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45933.883387499998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45933.883387499998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45933.883387499998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45933.883387499998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45933.883387499998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45933.883387499998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45933.883387499998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45933.883387499998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45933.883387499998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45933.883387499998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45933.883387499998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45933.883387499998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45933.883387499998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45933.883387499998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45933.883387499998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45933.883387499998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45933.883387499998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45933.883387499998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45933.883387499998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45933.883387499998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45933.883387499998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45933.883387499998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45933.883387499998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45933.883387499998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45933.883387499998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45933.883387499998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45933.883387499998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45933.883387499998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45933.883387499998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45933.883387499998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45933.883387499998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45933.883387499998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45933.883387499998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45933.883387499998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45933.883387499998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45933.883387499998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45933.883387499998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45933.883387499998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45933.883387499998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45933.883387499998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45933.883387499998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45933.883387499998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45933.883387499998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45933.883387499998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45933.883387499998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45933.883387499998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45933.883387499998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45933.883387499998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45933.883387499998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45933.883387499998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45933.883387499998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45933.883387499998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45933.883387499998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45933.883387499998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45933.883387499998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45933.883387499998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45933.883387499998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45933.883387499998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45933.883387499998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45933.883387499998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45933.883387499998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45933.883387499998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45933.883387499998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45933.883387499998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45933.883387499998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45933.883387499998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45933.883387499998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45933.883387499998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45933.883387499998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45933.883387499998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45933.883387499998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45933.883387499998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45933.883387499998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45933.883387499998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45933.883387499998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45933.883387499998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45933.883387499998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45933.883387499998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45933.883387499998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45933.883387499998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45933.883387499998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45933.883387499998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45933.883387499998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45933.883387499998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45933.883387499998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45933.883387499998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45933.883387499998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45933.883387499998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45933.883387499998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45933.883387499998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45933.883387499998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45933.883387499998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45933.883387499998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45933.883387499998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45933.883387499998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45933.883387499998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45933.883387499998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45933.883387499998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45933.883387499998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45933.883387499998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45933.883387499998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45933.883387499998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45933.883387499998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45933.883387499998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45933.883387499998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45933.883387499998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45933.883387499998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45933.883387499998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45933.883387499998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45933.883387499998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45933.883387499998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45933.883387499998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45933.883387499998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45933.883387499998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45933.883387499998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45933.883387499998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45933.883387499998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45933.883387499998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45933.883387499998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45933.883387499998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45933.883387499998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45933.883387499998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45933.883387499998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45933.883387499998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45933.883387499998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45933.883387499998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45933.883387499998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45933.883387499998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45933.883387499998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45933.883387499998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45933.883387499998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45933.883387499998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45933.883387499998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45933.883387499998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45933.883387499998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45933.883387499998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45933.883387499998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45933.883387499998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45933.883387499998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45933.883387499998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45933.883387499998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45933.883387499998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45933.883387499998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45933.883387499998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45933.883387499998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45933.883387499998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45933.883387499998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45933.883387499998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45933.883387499998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45933.883387499998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45933.883387499998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45933.883387499998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45933.883387499998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45933.883387499998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45933.883387499998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45933.883387499998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45933.883387499998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45933.883387499998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45933.883387499998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45933.883387499998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45933.883387499998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45933.883387499998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45933.883387499998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45933.883387499998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45933.883387499998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45933.883387499998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45933.883387499998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45933.883387499998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45933.883387499998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45933.883387499998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45933.883387499998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45933.883387499998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45933.883387499998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45933.883387499998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45933.883387499998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45933.883387499998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45933.883387499998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45933.883387499998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45933.883387499998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45933.883387499998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45933.883387499998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45933.883387499998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45933.883387499998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45933.883387499998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45933.883387499998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45933.883387499998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45933.883387499998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45933.883387499998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45933.883387499998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45933.883387499998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45933.883387499998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45933.883387499998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45933.883387499998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45933.883387499998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45933.883387499998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45933.883387499998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45933.883387499998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45933.883387499998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45933.883387499998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45933.883387499998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45933.883387499998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45933.883387499998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45933.883387499998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45933.883387499998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45933.883387499998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45933.883387499998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45933.883387499998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45933.883387499998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45933.883387499998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45933.883387499998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45933.883387499998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45933.883387499998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45933.883387499998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45933.883387499998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45933.883387499998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45933.883387499998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45933.883387499998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45933.883387499998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45933.883387499998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45933.883387499998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45933.883387499998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45933.883387499998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45933.883387499998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45933.883387499998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45933.883387499998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45933.883387499998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45933.883387499998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45933.883387499998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45933.883387499998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45933.883387499998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45933.883387499998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45933.883387499998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45933.883387499998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45933.883387499998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45933.883387499998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45933.883387499998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45933.883387499998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45933.883387499998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45933.883387499998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45933.883387499998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45933.883387499998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45933.883387499998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45933.883387499998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45933.883387499998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45933.883387499998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45933.883387499998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45933.883387499998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45933.883387499998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45933.883387499998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45933.883387499998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45933.883387499998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45933.883387499998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45933.883387499998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45933.883387499998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45933.883387499998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45933.883387499998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45933.883387499998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45933.883387499998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45933.883387499998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45933.883387499998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45933.883387499998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45933.883387499998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45933.883387499998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45933.883387499998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45933.883387499998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45933.883387499998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45933.883387499998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45933.883387499998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45933.883387499998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45933.883387499998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45933.883387499998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45933.883387499998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45933.883387499998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45933.883387499998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45933.883387499998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45933.883387499998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45933.883387499998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45933.883387499998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45933.883387499998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45933.883387499998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45933.883387499998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45933.883387499998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45933.883387499998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45933.883387499998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45933.883387499998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45933.883387499998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45933.883387499998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45933.883387499998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45933.883387499998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45933.883387499998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45933.883387499998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45933.883387499998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45933.883387499998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45933.883387499998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45933.883387499998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45933.883387499998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45933.883387499998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45933.883387499998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45933.883387499998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45933.883387499998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45933.883387499998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45933.883387499998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45933.883387499998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45933.883387499998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45933.883387499998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45933.883387499998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45933.883387499998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45933.883387499998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45933.883387499998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45933.883387499998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45933.883387499998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45933.883387499998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45933.883387499998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45933.883387499998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45933.883387499998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45933.883387499998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45933.883387499998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45933.883387499998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45933.883387499998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45933.883387499998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45933.883387499998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45933.883387499998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45933.883387499998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45933.883387499998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45933.883387499998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45933.883387499998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45933.883387499998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45933.883387499998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45933.883387499998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45933.883387499998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45933.883387499998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45933.883387499998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45933.883387499998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45933.883387499998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45933.883387499998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45933.883387499998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45933.883387499998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45933.883387499998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45933.883387499998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45933.883387499998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45933.883387499998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45933.883387499998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45933.883387499998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45933.883387499998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45933.883387499998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45933.883387499998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45933.883387499998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45933.883387499998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45933.883387499998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45933.883387499998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45933.883387499998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45933.883387499998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45933.883387499998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45933.883387499998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45933.883387499998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45933.883387499998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45933.883387499998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45933.883387499998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45933.883387499998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45933.883387499998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45933.883387499998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45933.883387499998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45933.883387499998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45933.883387499998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45933.883387499998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45933.883387499998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45933.883387499998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45933.883387499998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45933.883387499998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45933.883387499998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45933.883387499998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45933.883387499998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45933.883387499998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45933.883387499998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45933.883387499998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45933.883387499998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45933.883387499998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45933.883387499998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45933.883387499998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45933.883387499998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45933.883387499998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45933.883387499998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45933.883387499998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45933.883387499998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45933.883387499998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45933.883387499998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45933.883387499998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45933.883387499998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45933.883387499998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45933.883387499998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45933.883387499998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45933.883387499998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45933.883387499998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45933.883387499998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45933.883387499998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45933.883387499998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45933.883387499998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45933.883387499998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45933.883387499998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45933.883387499998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45933.883387499998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45933.883387499998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45933.883387499998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45933.883387499998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45933.883387499998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45933.883387499998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45933.883387499998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45933.883387499998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45933.883387499998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45933.883387499998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45933.883387499998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45933.883387499998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45933.883387499998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45933.883387499998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45933.883387499998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45933.883387499998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45933.883387499998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45933.883387499998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45933.883387499998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45933.883387499998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45933.883387499998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45933.883387499998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45933.883387499998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45933.883387499998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45933.883387499998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45933.883387499998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45933.883387499998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45933.883387499998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45933.883387499998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45933.883387499998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45933.883387499998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45933.883387499998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45933.883387499998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45933.883387499998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45933.883387499998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45933.883387499998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45933.883387499998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45933.883387499998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45933.883387499998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45933.883387499998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45933.883387499998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45933.883387499998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45933.883387499998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45933.883387499998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45933.883387499998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45933.883387499998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45933.883387499998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45933.883387499998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45933.883387499998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45933.883387499998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45933.883387499998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45933.883387499998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45933.883387499998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45933.883387499998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45933.883387499998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45933.883387499998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45933.883387499998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45933.883387499998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45933.883387499998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45933.883387499998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45933.883387499998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45933.883387499998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45933.883387499998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45933.883387499998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45933.883387499998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45933.883387499998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45933.883387499998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45933.883387499998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45933.883387499998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45933.883387499998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45933.883387499998</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230.40266990740201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2.9931097222215612</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45933.883387499998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45933.883387499998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45933.883387499998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45933.883387499998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45933.883387499998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45933.883387499998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45933.883387499998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45933.883387499998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45933.883387499998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45933.883387499998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45933.883387499998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45933.883387499998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45933.883387499998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45933.883387499998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45933.883387499998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45933.883387499998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45933.883387499998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45933.883387499998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45933.883387499998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45933.883387499998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45933.883387499998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45933.883387499998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45933.883387499998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45933.883387499998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45933.883387499998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45933.883387499998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45933.883387499998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45933.883387499998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45933.883387499998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45933.883387499998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45933.883387499998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45933.883387499998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45933.883387499998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45933.883387499998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45933.883387499998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45933.883387499998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45933.883387499998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45933.883387499998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45933.883387499998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45933.883387499998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45933.883387499998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45933.883387499998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45933.883387499998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45933.883387499998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45933.883387499998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45933.883387499998</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42.051327314809896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7.6945101851815707</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137" t="s">
        <v>36036</v>
      </c>
      <c r="E4" s="37" t="s">
        <v>38964</v>
      </c>
      <c r="F4" s="38">
        <v>45933.812557870369</v>
      </c>
      <c r="G4" s="39">
        <f ca="1">IFERROR(NOW()-F4,"-")</f>
        <v>7.0829629628860857E-2</v>
      </c>
      <c r="H4" s="38">
        <v>45933.807002314818</v>
      </c>
      <c r="I4" s="37" t="str">
        <f>IFERROR(VLOOKUP(D4,DB!A:F,6,0),"")</f>
        <v>Generator-SG</v>
      </c>
      <c r="J4" s="37" t="str">
        <f>IFERROR(VLOOKUP(D4,DB!A:G,7,0),"")</f>
        <v>Dead</v>
      </c>
      <c r="K4" s="37" t="s">
        <v>39066</v>
      </c>
      <c r="L4" s="37" t="str">
        <f>IFERROR(VLOOKUP(D4,DB!A:I,9,0),"")</f>
        <v>Latis</v>
      </c>
      <c r="M4" s="136"/>
    </row>
    <row r="5" spans="1:13" ht="15">
      <c r="A5" s="37"/>
      <c r="B5" s="37" t="str">
        <f>IFERROR(VLOOKUP(D5,DB!A:K,11,0),"")</f>
        <v/>
      </c>
      <c r="C5" s="37"/>
      <c r="D5" s="37"/>
      <c r="E5" s="37"/>
      <c r="F5" s="38"/>
      <c r="G5" s="39">
        <f ca="1">IFERROR(NOW()-F5,"-")</f>
        <v>45933.883387499998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45933.883387499998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45933.883387499998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45933.883387499998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45933.883387499998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45933.883387499998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45933.883387499998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45933.883387499998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45933.883387499998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45933.883387499998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45933.883387499998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45933.883387499998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45933.883387499998</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45933.883387499998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45933.883387499998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45933.883387499998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45933.883387499998</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45933.883387499998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45933.883387499998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45933.883387499998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45933.883387499998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45933.883387499998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45933.883387499998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45933.883387499998</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45933.883387499998</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45933.883387499998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45933.883387499998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45933.883387499998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45933.883387499998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45933.883387499998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45933.883387499998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45933.883387499998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45933.883387499998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45933.883387499998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45933.883387499998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45933.883387499998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45933.883387499998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45933.883387499998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45933.883387499998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45933.883387499998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45933.883387499998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45933.883387499998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45933.883387499998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45933.883387499998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45933.883387499998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45933.883387499998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45933.883387499998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45933.883387499998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45933.883387499998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45933.883387499998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45933.883387499998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45933.883387499998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45933.883387499998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45933.883387499998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45933.883387499998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45933.883387499998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45933.883387499998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45933.883387499998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45933.883387499998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45933.883387499998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45933.883387499998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45933.883387499998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45933.883387499998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45933.883387499998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45933.883387499998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45933.883387499998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45933.883387499998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45933.883387499998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45933.883387499998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45933.883387499998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45933.883387499998</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45933.883387499998</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45933.883387499998</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45933.883387499998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45933.883387499998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45933.883387499998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45933.883387499998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45933.883387499998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45933.883387499998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45933.883387499998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45933.883387499998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45933.883387499998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45933.883387499998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45933.883387499998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45933.883387499998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45933.883387499998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45933.883387499998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45933.883387499998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45933.883387499998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45933.883387499998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45933.883387499998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45933.883387499998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45933.883387499998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45933.883387499998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45933.883387499998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45933.883387499998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45933.883387499998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45933.883387499998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45933.883387499998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45933.883387499998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45933.883387499998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45933.883387499998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45933.883387499998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45933.883387499998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45933.883387499998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45933.883387499998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45933.883387499998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45933.883387499998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45933.883387499998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45933.883387499998</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45933.883387499998</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45933.883387499998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45933.883387499998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45933.883387499998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45933.883387499998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45933.883387499998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45933.883387499998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45933.883387499998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45933.883387499998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45933.883387499998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45933.883387499998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45933.883387499998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45933.883387499998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45933.883387499998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45933.883387499998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45933.883387499998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45933.883387499998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45933.883387499998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45933.883387499998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45933.883387499998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45933.883387499998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45933.883387499998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45933.883387499998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45933.883387499998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45933.883387499998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45933.883387499998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45933.883387499998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45933.883387499998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45933.883387499998</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45933.883387499998</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45933.883387499998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45933.883387499998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45933.883387499998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45933.883387499998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45933.883387499998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45933.883387499998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45933.883387499998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45933.883387499998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45933.883387499998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45933.883387499998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45933.883387499998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45933.883387499998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45933.883387499998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45933.883387499998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45933.883387499998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45933.883387499998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45933.883387499998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45933.883387499998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45933.883387499998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45933.883387499998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45933.883387499998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45933.883387499998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45933.883387499998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45933.883387499998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45933.883387499998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45933.883387499998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45933.883387499998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45933.883387499998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45933.883387499998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45933.883387499998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45933.883387499998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45933.883387499998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45933.883387499998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45933.883387499998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45933.883387499998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45933.883387499998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45933.883387499998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45933.883387499998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45933.883387499998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45933.883387499998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45933.883387499998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45933.883387499998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45933.883387499998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45933.883387499998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45933.883387499998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45933.883387499998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45933.883387499998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45933.883387499998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45933.883387499998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45933.883387499998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45933.883387499998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45933.883387499998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45933.883387499998</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45933.883387499998</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4.7396722222183598</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7.1105402777757263</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1.0647416666615754</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7">
        <f ca="1">IFERROR(NOW()-F5,"-")</f>
        <v>0.17806342592666624</v>
      </c>
      <c r="H5" s="140">
        <v>45933.228229166663</v>
      </c>
      <c r="I5" s="137" t="str">
        <f>IFERROR(VLOOKUP(D5,DB!A:F,6,0),"")</f>
        <v>SCECO</v>
      </c>
      <c r="J5" s="137" t="str">
        <f>IFERROR(VLOOKUP(D5,DB!A:G,7,0),"")</f>
        <v>Weak</v>
      </c>
      <c r="K5" s="137" t="s">
        <v>39073</v>
      </c>
      <c r="L5" s="137" t="str">
        <f>IFERROR(VLOOKUP(D5,DB!A:I,9,0),"")</f>
        <v>Latis</v>
      </c>
    </row>
    <row r="6" spans="1:16383" ht="31.5" customHeight="1">
      <c r="A6" s="121"/>
      <c r="B6" s="120" t="str">
        <f>IFERROR(VLOOKUP(D6,DB!A:K,11,0),"")</f>
        <v/>
      </c>
      <c r="C6" s="122"/>
      <c r="D6" s="120"/>
      <c r="E6" s="123"/>
      <c r="F6" s="124"/>
      <c r="G6" s="89">
        <f ca="1">IFERROR(NOW()-F6,"-")</f>
        <v>45933.883387499998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45933.883387499998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45933.883387499998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45933.883387499998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45933.883387499998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45933.883387499998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45933.883387499998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45933.883387499998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45933.883387499998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45933.883387499998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45933.883387499998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45933.883387499998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45933.883387499998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45933.883387499998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45933.883387499998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45933.883387499998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45933.883387499998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45933.883387499998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45933.883387499998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45933.883387499998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45933.883387499998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45933.883387499998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45933.883387499998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45933.883387499998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45933.883387499998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45933.883387499998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45933.883387499998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45933.883387499998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45933.883387499998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45933.883387499998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45933.883387499998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45933.883387499998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45933.883387499998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45933.883387499998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45933.883387499998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45933.883387499998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45933.883387499998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45933.883387499998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45933.883387499998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45933.883387499998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45933.883387499998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45933.883387499998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45933.883387499998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45933.883387499998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45933.883387499998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45933.883387499998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45933.883387499998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45933.883387499998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45933.883387499998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45933.883387499998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45933.883387499998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45933.883387499998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45933.883387499998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45933.883387499998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45933.883387499998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45933.883387499998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45933.883387499998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45933.883387499998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45933.883387499998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45933.883387499998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45933.883387499998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45933.883387499998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45933.883387499998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45933.883387499998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45933.883387499998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45933.883387499998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45933.883387499998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45933.883387499998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45933.883387499998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45933.883387499998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45933.883387499998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45933.883387499998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45933.883387499998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45933.883387499998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45933.883387499998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45933.883387499998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45933.883387499998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45933.883387499998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45933.883387499998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45933.883387499998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45933.883387499998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45933.883387499998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45933.883387499998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45933.883387499998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45933.883387499998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45933.883387499998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45933.883387499998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45933.883387499998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45933.883387499998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45933.883387499998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45933.883387499998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45933.883387499998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45933.883387499998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45933.883387499998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45933.883387499998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45933.883387499998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45933.883387499998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45933.883387499998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45933.883387499998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45933.883387499998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45933.883387499998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45933.883387499998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45933.883387499998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45933.883387499998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45933.883387499998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45933.883387499998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45933.883387499998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45933.883387499998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45933.883387499998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45933.883387499998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45933.883387499998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45933.883387499998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45933.883387499998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45933.883387499998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45933.883387499998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45933.883387499998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45933.883387499998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45933.883387499998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45933.883387499998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45933.883387499998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45933.883387499998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45933.883387499998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45933.883387499998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45933.883387499998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45933.883387499998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45933.883387499998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45933.883387499998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45933.883387499998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45933.883387499998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45933.883387499998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45933.883387499998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45933.883387499998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45933.883387499998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45933.883387499998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45933.883387499998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45933.883387499998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45933.883387499998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45933.883387499998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45933.883387499998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45933.883387499998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45933.883387499998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45933.883387499998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45933.883387499998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45933.883387499998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45933.883387499998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45933.883387499998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45933.883387499998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45933.883387499998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45933.883387499998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45933.883387499998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45933.883387499998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45933.883387499998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45933.883387499998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45933.883387499998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45933.883387499998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45933.883387499998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45933.883387499998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45933.883387499998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45933.883387499998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45933.883387499998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45933.883387499998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45933.883387499998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45933.883387499998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45933.883387499998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45933.883387499998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45933.883387499998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45933.883387499998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45933.883387499998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45933.883387499998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45933.883387499998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45933.883387499998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45933.883387499998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45933.883387499998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45933.883387499998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45933.883387499998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45933.883387499998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45933.883387499998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45933.883387499998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45933.883387499998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45933.883387499998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45933.883387499998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45933.883387499998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45933.883387499998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45933.883387499998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45933.883387499998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45933.883387499998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45933.883387499998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45933.883387499998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45933.883387499998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45933.883387499998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45933.883387499998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45933.883387499998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45933.883387499998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45933.883387499998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45933.883387499998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45933.883387499998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45933.883387499998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45933.883387499998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45933.883387499998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45933.883387499998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45933.883387499998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45933.883387499998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45933.883387499998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45933.883387499998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45933.883387499998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45933.883387499998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45933.883387499998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45933.883387499998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45933.883387499998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45933.883387499998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45933.883387499998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45933.883387499998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45933.883387499998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45933.883387499998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45933.883387499998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45933.883387499998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45933.883387499998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45933.883387499998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45933.883387499998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45933.883387499998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45933.883387499998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45933.883387499998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45933.883387499998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45933.883387499998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45933.883387499998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45933.883387499998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45933.883387499998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45933.883387499998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45933.883387499998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45933.883387499998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45933.883387499998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45933.883387499998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45933.883387499998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45933.883387499998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45933.883387499998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45933.883387499998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45933.883387499998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45933.883387499998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45933.883387499998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45933.883387499998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45933.883387499998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45933.883387499998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45933.883387499998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45933.883387499998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45933.883387499998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45933.883387499998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45933.883387499998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45933.883387499998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45933.883387499998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45933.883387499998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45933.883387499998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45933.883387499998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45933.883387499998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45933.883387499998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45933.883387499998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45933.883387499998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45933.883387499998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45933.883387499998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45933.883387499998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45933.883387499998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45933.883387499998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45933.883387499998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45933.883387499998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45933.883387499998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45933.883387499998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45933.883387499998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45933.883387499998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45933.883387499998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45933.883387499998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45933.883387499998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45933.883387499998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45933.883387499998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45933.883387499998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45933.883387499998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45933.883387499998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45933.883387499998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45933.883387499998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45933.883387499998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45933.883387499998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45933.883387499998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45933.883387499998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45933.883387499998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45933.883387499998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45933.883387499998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45933.883387499998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45933.883387499998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45933.883387499998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45933.883387499998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45933.883387499998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45933.883387499998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45933.883387499998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45933.883387499998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45933.883387499998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45933.883387499998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45933.883387499998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45933.883387499998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45933.883387499998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45933.883387499998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45933.883387499998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45933.883387499998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45933.883387499998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45933.883387499998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45933.883387499998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45933.883387499998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45933.883387499998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45933.883387499998</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2025-10-03T18:14:01Z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