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00" documentId="13_ncr:1_{F6CB121F-512D-4AA6-A0C1-0FB36C537598}" xr6:coauthVersionLast="47" xr6:coauthVersionMax="47" xr10:uidLastSave="{601804AA-436D-4867-AF4D-7384350769E2}"/>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<sst xmlns="http://schemas.openxmlformats.org/spreadsheetml/2006/main" count="178584" uniqueCount="39075">
  <si>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</si>
  <si>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</si>
  <si>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</si>
  <si>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</si>
  <si>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</si>
  <si>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</si>
  <si>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</si>
  <si>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</si>
  <si>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</si>
  <si>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</si>
  <si>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</si>
  <si>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</si>
  <si>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</si>
  <si>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</si>
  <si>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</si>
  <si>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</si>
  <si>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</si>
  <si>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</si>
  <si>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</si>
  <si>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</si>
  <si>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</si>
  <si>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</si>
  <si>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</si>
  <si>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</si>
  <si>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</si>
  <si>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</si>
  <si>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</si>
  <si>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</si>
  <si>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</si>
  <si>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</si>
  <si>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</si>
  <si>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</si>
  <si>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</si>
  <si>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</si>
  <si>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</si>
  <si>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</si>
  <si>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</si>
  <si>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</si>
  <si>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</si>
  <si>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</si>
  <si>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</si>
  <si>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</si>
  <si>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</si>
  <si>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</si>
  <si>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</si>
  <si>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</si>
  <si>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</si>
  <si>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</si>
  <si>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</si>
  <si>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</si>
  <si>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</si>
  <si>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</si>
  <si>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</si>
  <si>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</si>
  <si>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</si>
  <si>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</si>
  <si>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</si>
  <si>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</si>
  <si>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</si>
  <si>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</si>
  <si>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</si>
  <si>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</si>
  <si>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</si>
  <si>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</si>
  <si>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</si>
  <si>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</si>
  <si>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</si>
  <si>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</si>
  <si>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</si>
  <si>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</si>
  <si>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</si>
  <si>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</si>
  <si>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</si>
  <si>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</si>
  <si>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</si>
  <si>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</si>
  <si>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</si>
  <si>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</si>
  <si>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</si>
  <si>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</si>
  <si>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</si>
  <si>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</si>
  <si>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</si>
  <si>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</si>
  <si>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</si>
  <si>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</si>
  <si>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</si>
  <si>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</si>
  <si>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</si>
  <si>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</si>
  <si>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</si>
  <si>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</si>
  <si>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</si>
  <si>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</si>
  <si>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</si>
  <si>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</si>
  <si>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</si>
  <si>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</si>
  <si>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</si>
  <si>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</si>
  <si>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</si>
  <si>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</si>
  <si>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</si>
  <si>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</si>
  <si>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</si>
  <si>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</si>
  <si>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</si>
  <si>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</si>
  <si>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</si>
  <si>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</si>
  <si>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</si>
  <si>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</si>
  <si>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</si>
  <si>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</si>
  <si>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</si>
  <si>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</si>
  <si>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</si>
  <si>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</si>
  <si>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</si>
  <si>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</si>
  <si>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</si>
  <si>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</si>
  <si>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</si>
  <si>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</si>
  <si>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</si>
  <si>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</si>
  <si>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</si>
  <si>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</si>
  <si>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</si>
  <si>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</si>
  <si>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</si>
  <si>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</si>
  <si>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</si>
  <si>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</si>
  <si>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</si>
  <si>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</si>
  <si>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</si>
  <si>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</si>
  <si>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</si>
  <si>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</si>
  <si>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</si>
  <si>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</si>
  <si>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</si>
  <si>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</si>
  <si>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</si>
  <si>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</si>
  <si>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</si>
  <si>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</si>
  <si>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</si>
  <si>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</si>
  <si>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</si>
  <si>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</si>
  <si>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</si>
  <si>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</si>
  <si>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</si>
  <si>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</si>
  <si>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</si>
  <si>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</si>
  <si>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</si>
  <si>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</si>
  <si>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</si>
  <si>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</si>
  <si>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</si>
  <si>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</si>
  <si>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</si>
  <si>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</si>
  <si>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</si>
  <si>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</si>
  <si>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</si>
  <si>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</si>
  <si>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</si>
  <si>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</si>
  <si>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</si>
  <si>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</si>
  <si>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</si>
  <si>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</si>
  <si>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</si>
  <si>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</si>
  <si>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</si>
  <si>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</si>
  <si>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</si>
  <si>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</si>
  <si>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</si>
  <si>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</si>
  <si>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</si>
  <si>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</si>
  <si>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</si>
  <si>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</si>
  <si>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</si>
  <si>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</si>
  <si>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</si>
  <si>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</si>
  <si>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</si>
  <si>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</si>
  <si>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</si>
  <si>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</si>
  <si>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</si>
  <si>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</si>
  <si>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</si>
  <si>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</si>
  <si>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</si>
  <si>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</si>
  <si>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</si>
  <si>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</si>
  <si>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</si>
  <si>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</si>
  <si>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</si>
  <si>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</si>
  <si>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</si>
  <si>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</si>
  <si>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</si>
  <si>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</si>
  <si>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</si>
  <si>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</si>
  <si>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</si>
  <si>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</si>
  <si>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</si>
  <si>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</si>
  <si>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</si>
  <si>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</si>
  <si>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</si>
  <si>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</si>
  <si>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</si>
  <si>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</si>
  <si>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</si>
  <si>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</si>
  <si>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</si>
  <si>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</si>
  <si>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</si>
  <si>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</si>
  <si>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</si>
  <si>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</si>
  <si>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</si>
  <si>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</si>
  <si>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</si>
  <si>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</si>
  <si>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</si>
  <si>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</si>
  <si>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</si>
  <si>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</si>
  <si>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</si>
  <si>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</si>
  <si>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</si>
  <si>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</si>
  <si>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</si>
  <si>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</si>
  <si>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</si>
  <si>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</si>
  <si>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</si>
  <si>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</si>
  <si>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</si>
  <si>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</si>
  <si>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</si>
  <si>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</si>
  <si>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</si>
  <si>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</si>
  <si>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</si>
  <si>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</si>
  <si>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</si>
  <si>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</si>
  <si>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</si>
  <si>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</si>
  <si>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</si>
  <si>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</si>
  <si>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</si>
  <si>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</si>
  <si>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</si>
  <si>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</si>
  <si>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</si>
  <si>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</si>
  <si>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</si>
  <si>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</si>
  <si>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</si>
  <si>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</si>
  <si>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</si>
  <si>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</si>
  <si>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</si>
  <si>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</si>
  <si>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</si>
  <si>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</si>
  <si>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</si>
  <si>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</si>
  <si>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</si>
  <si>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</si>
  <si>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</si>
  <si>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</si>
  <si>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</si>
  <si>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</si>
  <si>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</si>
  <si>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</si>
  <si>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</si>
  <si>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</si>
  <si>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</si>
  <si>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</si>
  <si>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</si>
  <si>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</si>
  <si>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</si>
  <si>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</si>
  <si>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</si>
  <si>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</si>
  <si>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</si>
  <si>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</si>
  <si>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</si>
  <si>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</si>
  <si>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</si>
  <si>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</si>
  <si>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</si>
  <si>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</si>
  <si>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</si>
  <si>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</si>
  <si>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</si>
  <si>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</si>
  <si>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</si>
  <si>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</si>
  <si>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</si>
  <si>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</si>
  <si>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</si>
  <si>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</si>
  <si>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</si>
  <si>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</si>
  <si>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</si>
  <si>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</si>
  <si>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</si>
  <si>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</si>
  <si>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</si>
  <si>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</si>
  <si>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</si>
  <si>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</si>
  <si>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</si>
  <si>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</si>
  <si>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</si>
  <si>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</si>
  <si>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</si>
  <si>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</si>
  <si>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</si>
  <si>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</si>
  <si>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</si>
  <si>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</si>
  <si>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</si>
  <si>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</si>
  <si>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</si>
  <si>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</si>
  <si>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</si>
  <si>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</si>
  <si>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</si>
  <si>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</si>
  <si>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</si>
  <si>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</si>
  <si>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</si>
  <si>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</si>
  <si>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</si>
  <si>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</si>
  <si>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</si>
  <si>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</si>
  <si>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</si>
  <si>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</si>
  <si>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</si>
  <si>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</si>
  <si>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</si>
  <si>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</si>
  <si>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</si>
  <si>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</si>
  <si>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</si>
  <si>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</si>
  <si>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</si>
  <si>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</si>
  <si>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</si>
  <si>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</si>
  <si>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</si>
  <si>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</si>
  <si>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</si>
  <si>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</si>
  <si>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</si>
  <si>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</si>
  <si>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</si>
  <si>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</si>
  <si>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</si>
  <si>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</si>
  <si>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</si>
  <si>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</si>
  <si>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</si>
  <si>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</si>
  <si>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</si>
  <si>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</si>
  <si>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</si>
  <si>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</si>
  <si>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</si>
  <si>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</si>
  <si>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</si>
  <si>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</si>
  <si>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</si>
  <si>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</si>
  <si>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</si>
  <si>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</si>
  <si>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</si>
  <si>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</si>
  <si>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</si>
  <si>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</si>
  <si>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</si>
  <si>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</si>
  <si>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</si>
  <si>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</si>
  <si>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</si>
  <si>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</si>
  <si>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</si>
  <si>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</si>
  <si>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</si>
  <si>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</si>
  <si>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</si>
  <si>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</si>
  <si>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</si>
  <si>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</si>
  <si>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</si>
  <si>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</si>
  <si>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</si>
  <si>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</si>
  <si>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</si>
  <si>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</si>
  <si>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</si>
  <si>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</si>
  <si>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</si>
  <si>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</si>
  <si>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</si>
  <si>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</si>
  <si>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</si>
  <si>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</si>
  <si>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</si>
  <si>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</si>
  <si>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</si>
  <si>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</si>
  <si>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</si>
  <si>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</si>
  <si>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</si>
  <si>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</si>
  <si>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</si>
  <si>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</si>
  <si>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</si>
  <si>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</si>
  <si>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</si>
  <si>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</si>
  <si>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</si>
  <si>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</si>
  <si>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</si>
  <si>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</si>
  <si>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</si>
  <si>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</si>
  <si>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</si>
  <si>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</si>
  <si>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</si>
  <si>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</si>
  <si>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</si>
  <si>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</si>
  <si>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</si>
  <si>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</si>
  <si>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</si>
  <si>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</si>
  <si>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</si>
  <si>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</si>
  <si>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</si>
  <si>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</si>
  <si>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</si>
  <si>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</si>
  <si>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</si>
  <si>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</si>
  <si>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</si>
  <si>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</si>
  <si>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</si>
  <si>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</si>
  <si>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</si>
  <si>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</si>
  <si>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</si>
  <si>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</si>
  <si>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</si>
  <si>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</si>
  <si>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</si>
  <si>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</si>
  <si>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</si>
  <si>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</si>
  <si>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</si>
  <si>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</si>
  <si>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</si>
  <si>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</si>
  <si>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</si>
  <si>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</si>
  <si>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</si>
  <si>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</si>
  <si>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</si>
  <si>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</si>
  <si>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</si>
  <si>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</si>
  <si>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</si>
  <si>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</si>
  <si>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</si>
  <si>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</si>
  <si>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</si>
  <si>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</si>
  <si>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</si>
  <si>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</si>
  <si>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</si>
  <si>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</si>
  <si>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</si>
  <si>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</si>
  <si>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</si>
  <si>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</si>
  <si>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</si>
  <si>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</si>
  <si>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</si>
  <si>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</si>
  <si>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</si>
  <si>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</si>
  <si>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</si>
  <si>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</si>
  <si>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</si>
  <si>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</si>
  <si>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</si>
  <si>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</si>
  <si>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</si>
  <si>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</si>
  <si>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</si>
  <si>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</si>
  <si>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</si>
  <si>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</si>
  <si>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</si>
  <si>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</si>
  <si>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</si>
  <si>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</si>
  <si>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</si>
  <si>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</si>
  <si>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</si>
  <si>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</si>
  <si>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</si>
  <si>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</si>
  <si>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</si>
  <si>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</si>
  <si>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</si>
  <si>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</si>
  <si>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</si>
  <si>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</si>
  <si>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</si>
  <si>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</si>
  <si>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</si>
  <si>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</si>
  <si>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</si>
  <si>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</si>
  <si>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</si>
  <si>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</si>
  <si>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</si>
  <si>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</si>
  <si>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</si>
  <si>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</si>
  <si>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</si>
  <si>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</si>
  <si>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</si>
  <si>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</si>
  <si>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</si>
  <si>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</si>
  <si>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</si>
  <si>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</si>
  <si>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</si>
  <si>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</si>
  <si>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</si>
  <si>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</si>
  <si>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</si>
  <si>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</si>
  <si>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</si>
  <si>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</si>
  <si>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</si>
  <si>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</si>
  <si>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</si>
  <si>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</si>
  <si>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</si>
  <si>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</si>
  <si>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</si>
  <si>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</si>
  <si>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</si>
  <si>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</si>
  <si>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</si>
  <si>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</si>
  <si>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</si>
  <si>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</si>
  <si>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</si>
  <si>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</si>
  <si>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</si>
  <si>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</si>
  <si>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</si>
  <si>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</si>
  <si>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</si>
  <si>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</si>
  <si>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</si>
  <si>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</si>
  <si>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</si>
  <si>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</si>
  <si>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</si>
  <si>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</si>
  <si>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</si>
  <si>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</si>
  <si>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</si>
  <si>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</si>
  <si>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</si>
  <si>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</si>
  <si>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</si>
  <si>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</si>
  <si>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</si>
  <si>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</si>
  <si>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</si>
  <si>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</si>
  <si>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</si>
  <si>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</si>
  <si>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</si>
  <si>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</si>
  <si>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</si>
  <si>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</si>
  <si>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</si>
  <si>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</si>
  <si>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</si>
  <si>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</si>
  <si>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</si>
  <si>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</si>
  <si>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</si>
  <si>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</si>
  <si>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</si>
  <si>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</si>
  <si>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</si>
  <si>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</si>
  <si>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</si>
  <si>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</si>
  <si>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</si>
  <si>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</si>
  <si>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</si>
  <si>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</si>
  <si>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</si>
  <si>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</si>
  <si>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</si>
  <si>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</si>
  <si>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</si>
  <si>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</si>
  <si>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</si>
  <si>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</si>
  <si>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</si>
  <si>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</si>
  <si>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</si>
  <si>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</si>
  <si>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</si>
  <si>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</si>
  <si>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</si>
  <si>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</si>
  <si>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</si>
  <si>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</si>
  <si>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</si>
  <si>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</si>
  <si>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</si>
  <si>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</si>
  <si>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</si>
  <si>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</si>
  <si>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</si>
  <si>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</si>
  <si>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</si>
  <si>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</si>
  <si>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</si>
  <si>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</si>
  <si>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</si>
  <si>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</si>
  <si>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</si>
  <si>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</si>
  <si>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</si>
  <si>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</si>
  <si>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</si>
  <si>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</si>
  <si>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</si>
  <si>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</si>
  <si>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</si>
  <si>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</si>
  <si>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</si>
  <si>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</si>
  <si>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</si>
  <si>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</si>
  <si>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</si>
  <si>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</si>
  <si>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</si>
  <si>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</si>
  <si>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</si>
  <si>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</si>
  <si>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</si>
  <si>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</si>
  <si>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</si>
  <si>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</si>
  <si>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</si>
  <si>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</si>
  <si>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</si>
  <si>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</si>
  <si>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</si>
  <si>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</si>
  <si>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</si>
  <si>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</si>
  <si>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</si>
  <si>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</si>
  <si>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</si>
  <si>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</si>
  <si>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</si>
  <si>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</si>
  <si>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</si>
  <si>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</si>
  <si>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</si>
  <si>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</si>
  <si>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</si>
  <si>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</si>
  <si>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</si>
  <si>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</si>
  <si>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</si>
  <si>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</si>
  <si>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</si>
  <si>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</si>
  <si>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</si>
  <si>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</si>
  <si>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</si>
  <si>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</si>
  <si>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</si>
  <si>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</si>
  <si>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</si>
  <si>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</si>
  <si>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</si>
  <si>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</si>
  <si>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</si>
  <si>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</si>
  <si>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</si>
  <si>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</si>
  <si>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</si>
  <si>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</si>
  <si>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</si>
  <si>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</si>
  <si>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</si>
  <si>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</si>
  <si>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</si>
  <si>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</si>
  <si>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</si>
  <si>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</si>
  <si>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</si>
  <si>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</si>
  <si>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</si>
  <si>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</si>
  <si>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</si>
  <si>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</si>
  <si>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</si>
  <si>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</si>
  <si>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</si>
  <si>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</si>
  <si>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</si>
  <si>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</si>
  <si>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</si>
  <si>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</si>
  <si>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</si>
  <si>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</si>
  <si>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</si>
  <si>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</si>
  <si>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</si>
  <si>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</si>
  <si>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</si>
  <si>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</si>
  <si>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</si>
  <si>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</si>
  <si>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</si>
  <si>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</si>
  <si>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</si>
  <si>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</si>
  <si>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</si>
  <si>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</si>
  <si>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</si>
  <si>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</si>
  <si>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</si>
  <si>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</si>
  <si>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</si>
  <si>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</si>
  <si>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</si>
  <si>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</si>
  <si>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</si>
  <si>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</si>
  <si>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</si>
  <si>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</si>
  <si>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</si>
  <si>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</si>
  <si>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</si>
  <si>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</si>
  <si>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</si>
  <si>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</si>
  <si>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</si>
  <si>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</si>
  <si>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</si>
  <si>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</si>
  <si>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</si>
  <si>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</si>
  <si>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</si>
  <si>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</si>
  <si>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</si>
  <si>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</si>
  <si>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</si>
  <si>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</si>
  <si>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</si>
  <si>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</si>
  <si>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</si>
  <si>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</si>
  <si>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</si>
  <si>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</si>
  <si>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</si>
  <si>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</si>
  <si>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</si>
  <si>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</si>
  <si>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</si>
  <si>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</si>
  <si>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</si>
  <si>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</si>
  <si>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</si>
  <si>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</si>
  <si>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</si>
  <si>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</si>
  <si>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</si>
  <si>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</si>
  <si>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</si>
  <si>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</si>
  <si>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</si>
  <si>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</si>
  <si>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</si>
  <si>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</si>
  <si>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</si>
  <si>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</si>
  <si>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</si>
  <si>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</si>
  <si>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</si>
  <si>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</si>
  <si>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</si>
  <si>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</si>
  <si>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</si>
  <si>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</si>
  <si>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</si>
  <si>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</si>
  <si>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</si>
  <si>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</si>
  <si>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</si>
  <si>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</si>
  <si>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</si>
  <si>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</si>
  <si>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</si>
  <si>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</si>
  <si>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</si>
  <si>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</si>
  <si>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</si>
  <si>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</si>
  <si>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</si>
  <si>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</si>
  <si>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</si>
  <si>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</si>
  <si>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</si>
  <si>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</si>
  <si>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</si>
  <si>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</si>
  <si>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</si>
  <si>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</si>
  <si>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</si>
  <si>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</si>
  <si>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</si>
  <si>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</si>
  <si>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</si>
  <si>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</si>
  <si>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</si>
  <si>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</si>
  <si>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</si>
  <si>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</si>
  <si>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</si>
  <si>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</si>
  <si>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</si>
  <si>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</si>
  <si>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</si>
  <si>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</si>
  <si>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</si>
  <si>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</si>
  <si>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</si>
  <si>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</si>
  <si>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</si>
  <si>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</si>
  <si>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</si>
  <si>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</si>
  <si>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</si>
  <si>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</si>
  <si>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</si>
  <si>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</si>
  <si>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</si>
  <si>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</si>
  <si>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</si>
  <si>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</si>
  <si>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</si>
  <si>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</si>
  <si>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</si>
  <si>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</si>
  <si>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</si>
  <si>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</si>
  <si>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</si>
  <si>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</si>
  <si>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</si>
  <si>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</si>
  <si>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</si>
  <si>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</si>
  <si>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</si>
  <si>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</si>
  <si>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</si>
  <si>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</si>
  <si>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</si>
  <si>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</si>
  <si>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</si>
  <si>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</si>
  <si>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</si>
  <si>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</si>
  <si>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</si>
  <si>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</si>
  <si>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</si>
  <si>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</si>
  <si>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</si>
  <si>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</si>
  <si>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</si>
  <si>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</si>
  <si>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</si>
  <si>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</si>
  <si>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</si>
  <si>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</si>
  <si>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</si>
  <si>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</si>
  <si>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</si>
  <si>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</si>
  <si>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</si>
  <si>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</si>
  <si>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</si>
  <si>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</si>
  <si>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</si>
  <si>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</si>
  <si>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</si>
  <si>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</si>
  <si>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</si>
  <si>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</si>
  <si>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</si>
  <si>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</si>
  <si>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</si>
  <si>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</si>
  <si>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</si>
  <si>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</si>
  <si>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</si>
  <si>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</si>
  <si>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</si>
  <si>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</si>
  <si>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</si>
  <si>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</si>
  <si>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</si>
  <si>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</si>
  <si>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</si>
  <si>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</si>
  <si>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</si>
  <si>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</si>
  <si>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</si>
  <si>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</si>
  <si>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</si>
  <si>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</si>
  <si>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</si>
  <si>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</si>
  <si>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</si>
  <si>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</si>
  <si>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</si>
  <si>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</si>
  <si>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</si>
  <si>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</si>
  <si>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</si>
  <si>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</si>
  <si>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</si>
  <si>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</si>
  <si>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</si>
  <si>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</si>
  <si>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</si>
  <si>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</si>
  <si>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</si>
  <si>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</si>
  <si>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</si>
  <si>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</si>
  <si>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</si>
  <si>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</si>
  <si>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</si>
  <si>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</si>
  <si>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</si>
  <si>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</si>
  <si>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</si>
  <si>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</si>
  <si>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</si>
  <si>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</si>
  <si>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</si>
  <si>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</si>
  <si>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</si>
  <si>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</si>
  <si>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</si>
  <si>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</si>
  <si>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</si>
  <si>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</si>
  <si>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</si>
  <si>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</si>
  <si>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</si>
  <si>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</si>
  <si>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</si>
  <si>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</si>
  <si>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</si>
  <si>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</si>
  <si>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</si>
  <si>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</si>
  <si>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</si>
  <si>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</si>
  <si>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</si>
  <si>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</si>
  <si>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</si>
  <si>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</si>
  <si>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</si>
  <si>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</si>
  <si>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</si>
  <si>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</si>
  <si>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</si>
  <si>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</si>
  <si>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</si>
  <si>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</si>
  <si>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</si>
  <si>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</si>
  <si>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</si>
  <si>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</si>
  <si>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</si>
  <si>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</si>
  <si>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</si>
  <si>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</si>
  <si>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</si>
  <si>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</si>
  <si>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</si>
  <si>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</si>
  <si>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</si>
  <si>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</si>
  <si>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</si>
  <si>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</si>
  <si>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</si>
  <si>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</si>
  <si>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</si>
  <si>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</si>
  <si>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</si>
  <si>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</si>
  <si>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</si>
  <si>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</si>
  <si>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</si>
  <si>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</si>
  <si>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</si>
  <si>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</si>
  <si>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</si>
  <si>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</si>
  <si>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</si>
  <si>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</si>
  <si>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</si>
  <si>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</si>
  <si>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</si>
  <si>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</si>
  <si>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</si>
  <si>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</si>
  <si>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</si>
  <si>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</si>
  <si>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</si>
  <si>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</si>
  <si>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</si>
  <si>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</si>
  <si>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</si>
  <si>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</si>
  <si>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</si>
  <si>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</si>
  <si>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</si>
  <si>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</si>
  <si>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</si>
  <si>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</si>
  <si>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</si>
  <si>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</si>
  <si>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</si>
  <si>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</si>
  <si>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</si>
  <si>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</si>
  <si>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</si>
  <si>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</si>
  <si>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</si>
  <si>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</si>
  <si>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</si>
  <si>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</si>
  <si>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</si>
  <si>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</si>
  <si>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</si>
  <si>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</si>
  <si>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</si>
  <si>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</si>
  <si>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</si>
  <si>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</si>
  <si>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</si>
  <si>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</si>
  <si>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</si>
  <si>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</si>
  <si>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</si>
  <si>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</si>
  <si>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</si>
  <si>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</si>
  <si>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</si>
  <si>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</si>
  <si>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</si>
  <si>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</si>
  <si>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</si>
  <si>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</si>
  <si>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</si>
  <si>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</si>
  <si>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</si>
  <si>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</si>
  <si>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</si>
  <si>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</si>
  <si>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</si>
  <si>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</si>
  <si>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</si>
  <si>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</si>
  <si>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</si>
  <si>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</si>
  <si>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</si>
  <si>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</si>
  <si>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</si>
  <si>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</si>
  <si>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</si>
  <si>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</si>
  <si>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</si>
  <si>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</si>
  <si>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</si>
  <si>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</si>
  <si>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</si>
  <si>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</si>
  <si>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</si>
  <si>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</si>
  <si>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</si>
  <si>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</si>
  <si>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</si>
  <si>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</si>
  <si>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</si>
  <si>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</si>
  <si>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</si>
  <si>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</si>
  <si>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</si>
  <si>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</si>
  <si>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</si>
  <si>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</si>
  <si>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</si>
  <si>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</si>
  <si>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</si>
  <si>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</si>
  <si>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</si>
  <si>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</si>
  <si>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</si>
  <si>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</si>
  <si>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</si>
  <si>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</si>
  <si>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</si>
  <si>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</si>
  <si>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</si>
  <si>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</si>
  <si>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</si>
  <si>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</si>
  <si>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</si>
  <si>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</si>
  <si>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</si>
  <si>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</si>
  <si>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</si>
  <si>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</si>
  <si>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</si>
  <si>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</si>
  <si>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</si>
  <si>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</si>
  <si>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</si>
  <si>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</si>
  <si>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</si>
  <si>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</si>
  <si>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</si>
  <si>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</si>
  <si>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</si>
  <si>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</si>
  <si>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</si>
  <si>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</si>
  <si>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</si>
  <si>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</si>
  <si>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</si>
  <si>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</si>
  <si>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</si>
  <si>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</si>
  <si>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</si>
  <si>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</si>
  <si>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</si>
  <si>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</si>
  <si>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</si>
  <si>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</si>
  <si>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</si>
  <si>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</si>
  <si>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</si>
  <si>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</si>
  <si>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</si>
  <si>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</si>
  <si>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</si>
  <si>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</si>
  <si>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</si>
  <si>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</si>
  <si>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</si>
  <si>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</si>
  <si>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</si>
  <si>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</si>
  <si>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</si>
  <si>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</si>
  <si>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</si>
  <si>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</si>
  <si>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</si>
  <si>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</si>
  <si>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</si>
  <si>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</si>
  <si>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</si>
  <si>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</si>
  <si>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</si>
  <si>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</si>
  <si>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</si>
  <si>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</si>
  <si>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</si>
  <si>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</si>
  <si>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</si>
  <si>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</si>
  <si>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</si>
  <si>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</si>
  <si>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</si>
  <si>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</si>
  <si>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</si>
  <si>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</si>
  <si>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</si>
  <si>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</si>
  <si>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</si>
  <si>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</si>
  <si>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</si>
  <si>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</si>
  <si>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</si>
  <si>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</si>
  <si>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</si>
  <si>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</si>
  <si>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</si>
  <si>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</si>
  <si>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</si>
  <si>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</si>
  <si>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</si>
  <si>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</si>
  <si>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</si>
  <si>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</si>
  <si>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</si>
  <si>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</si>
  <si>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</si>
  <si>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</si>
  <si>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</si>
  <si>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</si>
  <si>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</si>
  <si>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</si>
  <si>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</si>
  <si>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</si>
  <si>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</si>
  <si>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</si>
  <si>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</si>
  <si>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</si>
  <si>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</si>
  <si>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</si>
  <si>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</si>
  <si>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</si>
  <si>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</si>
  <si>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</si>
  <si>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</si>
  <si>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</si>
  <si>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</si>
  <si>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</si>
  <si>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</si>
  <si>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</si>
  <si>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</si>
  <si>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</si>
  <si>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</si>
  <si>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</si>
  <si>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</si>
  <si>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</si>
  <si>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</si>
  <si>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</si>
  <si>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</si>
  <si>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</si>
  <si>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</si>
  <si>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</si>
  <si>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</si>
  <si>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</si>
  <si>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</si>
  <si>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</si>
  <si>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</si>
  <si>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</si>
  <si>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</si>
  <si>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</si>
  <si>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</si>
  <si>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</si>
  <si>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</si>
  <si>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</si>
  <si>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</si>
  <si>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</si>
  <si>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</si>
  <si>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</si>
  <si>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</si>
  <si>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</si>
  <si>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</si>
  <si>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</si>
  <si>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</si>
  <si>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</si>
  <si>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</si>
  <si>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</si>
  <si>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</si>
  <si>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</si>
  <si>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</si>
  <si>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</si>
  <si>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</si>
  <si>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</si>
  <si>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</si>
  <si>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</si>
  <si>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</si>
  <si>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</si>
  <si>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</si>
  <si>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</si>
  <si>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</si>
  <si>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</si>
  <si>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</si>
  <si>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</si>
  <si>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</si>
  <si>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</si>
  <si>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</si>
  <si>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</si>
  <si>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</si>
  <si>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</si>
  <si>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</si>
  <si>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</si>
  <si>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</si>
  <si>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</si>
  <si>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</si>
  <si>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</si>
  <si>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</si>
  <si>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</si>
  <si>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</si>
  <si>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</si>
  <si>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</si>
  <si>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</si>
  <si>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</si>
  <si>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</si>
  <si>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</si>
  <si>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</si>
  <si>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</si>
  <si>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</si>
  <si>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</si>
  <si>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</si>
  <si>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</si>
  <si>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</si>
  <si>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</si>
  <si>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</si>
  <si>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</si>
  <si>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</si>
  <si>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</si>
  <si>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</si>
  <si>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</si>
  <si>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</si>
  <si>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</si>
  <si>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</si>
  <si>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</si>
  <si>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</si>
  <si>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</si>
  <si>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</si>
  <si>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</si>
  <si>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</si>
  <si>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</si>
  <si>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</si>
  <si>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</si>
  <si>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</si>
  <si>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</si>
  <si>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</si>
  <si>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</si>
  <si>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</si>
  <si>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</si>
  <si>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</si>
  <si>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</si>
  <si>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</si>
  <si>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</si>
  <si>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</si>
  <si>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</si>
  <si>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</si>
  <si>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</si>
  <si>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</si>
  <si>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</si>
  <si>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</si>
  <si>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</si>
  <si>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</si>
  <si>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</si>
  <si>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</si>
  <si>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</si>
  <si>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</si>
  <si>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</si>
  <si>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</si>
  <si>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</si>
  <si>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</si>
  <si>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</si>
  <si>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</si>
  <si>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</si>
  <si>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</si>
  <si>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</si>
  <si>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</si>
  <si>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</si>
  <si>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</si>
  <si>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</si>
  <si>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</si>
  <si>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</si>
  <si>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</si>
  <si>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</si>
  <si>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</si>
  <si>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</si>
  <si>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</si>
  <si>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</si>
  <si>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</si>
  <si>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</si>
  <si>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</si>
  <si>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</si>
  <si>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</si>
  <si>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</si>
  <si>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</si>
  <si>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</si>
  <si>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</si>
  <si>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</si>
  <si>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</si>
  <si>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</si>
  <si>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</si>
  <si>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</si>
  <si>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</si>
  <si>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</si>
  <si>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</si>
  <si>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</si>
  <si>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</si>
  <si>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</si>
  <si>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</si>
  <si>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</si>
  <si>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</si>
  <si>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</si>
  <si>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</si>
  <si>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</si>
  <si>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</si>
  <si>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</si>
  <si>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</si>
  <si>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</si>
  <si>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</si>
  <si>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</si>
  <si>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</si>
  <si>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</si>
  <si>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</si>
  <si>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</si>
  <si>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</si>
  <si>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</si>
  <si>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</si>
  <si>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</si>
  <si>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</si>
  <si>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</si>
  <si>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</si>
  <si>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</si>
  <si>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</si>
  <si>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</si>
  <si>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</si>
  <si>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</si>
  <si>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</si>
  <si>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</si>
  <si>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</si>
  <si>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</si>
  <si>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</si>
  <si>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</si>
  <si>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</si>
  <si>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</si>
  <si>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</si>
  <si>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</si>
  <si>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</si>
  <si>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</si>
  <si>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</si>
  <si>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</si>
  <si>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</si>
  <si>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</si>
  <si>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</si>
  <si>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</si>
  <si>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</si>
  <si>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</si>
  <si>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</si>
  <si>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</si>
  <si>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</si>
  <si>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</si>
  <si>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</si>
  <si>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</si>
  <si>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</si>
  <si>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</si>
  <si>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</si>
  <si>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</si>
  <si>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</si>
  <si>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</si>
  <si>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</si>
  <si>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</si>
  <si>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</si>
  <si>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</si>
  <si>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</si>
  <si>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</si>
  <si>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</si>
  <si>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</si>
  <si>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</si>
  <si>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</si>
  <si>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</si>
  <si>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</si>
  <si>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</si>
  <si>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</si>
  <si>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</si>
  <si>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</si>
  <si>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</si>
  <si>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</si>
  <si>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</si>
  <si>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</si>
  <si>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</si>
  <si>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</si>
  <si>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</si>
  <si>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</si>
  <si>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</si>
  <si>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</si>
  <si>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</si>
  <si>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</si>
  <si>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</si>
  <si>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</si>
  <si>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</si>
  <si>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</si>
  <si>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</si>
  <si>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</si>
  <si>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</si>
  <si>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</si>
  <si>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</si>
  <si>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</si>
  <si>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</si>
  <si>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</si>
  <si>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</si>
  <si>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</si>
  <si>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</si>
  <si>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</si>
  <si>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</si>
  <si>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</si>
  <si>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</si>
  <si>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</si>
  <si>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</si>
  <si>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</si>
  <si>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</si>
  <si>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</si>
  <si>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</si>
  <si>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</si>
  <si>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</si>
  <si>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</si>
  <si>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</si>
  <si>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</si>
  <si>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</si>
  <si>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</si>
  <si>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</si>
  <si>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</si>
  <si>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</si>
  <si>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</si>
  <si>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</si>
  <si>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</si>
  <si>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</si>
  <si>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</si>
  <si>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</si>
  <si>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</si>
  <si>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</si>
  <si>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</si>
  <si>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</si>
  <si>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</si>
  <si>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</si>
  <si>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</si>
  <si>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</si>
  <si>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</si>
  <si>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</si>
  <si>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</si>
  <si>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</si>
  <si>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</si>
  <si>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</si>
  <si>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</si>
  <si>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</si>
  <si>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</si>
  <si>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</si>
  <si>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</si>
  <si>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</si>
  <si>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</si>
  <si>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</si>
  <si>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</si>
  <si>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</si>
  <si>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</si>
  <si>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</si>
  <si>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</si>
  <si>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</si>
  <si>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</si>
  <si>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</si>
  <si>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</si>
  <si>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</si>
  <si>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</si>
  <si>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</si>
  <si>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</si>
  <si>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</si>
  <si>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</si>
  <si>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</si>
  <si>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</si>
  <si>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</si>
  <si>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</si>
  <si>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</si>
  <si>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</si>
  <si>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</si>
  <si>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</si>
  <si>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</si>
  <si>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</si>
  <si>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</si>
  <si>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</si>
  <si>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</si>
  <si>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</si>
  <si>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</si>
  <si>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</si>
  <si>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</si>
  <si>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</si>
  <si>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</si>
  <si>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</si>
  <si>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</si>
  <si>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</si>
  <si>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</si>
  <si>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</si>
  <si>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</si>
  <si>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</si>
  <si>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</si>
  <si>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</si>
  <si>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</si>
  <si>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</si>
  <si>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</si>
  <si>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</si>
  <si>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</si>
  <si>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</si>
  <si>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</si>
  <si>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</si>
  <si>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</si>
  <si>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</si>
  <si>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</si>
  <si>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</si>
  <si>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</si>
  <si>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</si>
  <si>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</si>
  <si>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</si>
  <si>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</si>
  <si>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</si>
  <si>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</si>
  <si>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</si>
  <si>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</si>
  <si>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</si>
  <si>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</si>
  <si>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</si>
  <si>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</si>
  <si>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</si>
  <si>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</si>
  <si>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</si>
  <si>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</si>
  <si>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</si>
  <si>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</si>
  <si>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</si>
  <si>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</si>
  <si>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</si>
  <si>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</si>
  <si>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</si>
  <si>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</si>
  <si>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</si>
  <si>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</si>
  <si>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</si>
  <si>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</si>
  <si>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</si>
  <si>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</si>
  <si>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</si>
  <si>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</si>
  <si>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</si>
  <si>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</si>
  <si>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</si>
  <si>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</si>
  <si>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</si>
  <si>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</si>
  <si>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</si>
  <si>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</si>
  <si>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</si>
  <si>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</si>
  <si>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</si>
  <si>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</si>
  <si>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</si>
  <si>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</si>
  <si>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</si>
  <si>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</si>
  <si>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</si>
  <si>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</si>
  <si>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</si>
  <si>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</si>
  <si>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</si>
  <si>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</si>
  <si>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</si>
  <si>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</si>
  <si>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</si>
  <si>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</si>
  <si>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</si>
  <si>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</si>
  <si>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</si>
  <si>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</si>
  <si>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</si>
  <si>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</si>
  <si>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</si>
  <si>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</si>
  <si>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</si>
  <si>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</si>
  <si>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</si>
  <si>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</si>
  <si>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</si>
  <si>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</si>
  <si>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</si>
  <si>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</si>
  <si>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</si>
  <si>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</si>
  <si>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</si>
  <si>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</si>
  <si>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</si>
  <si>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</si>
  <si>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</si>
  <si>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</si>
  <si>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</si>
  <si>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</si>
  <si>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</si>
  <si>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</si>
  <si>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</si>
  <si>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</si>
  <si>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</si>
  <si>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</si>
  <si>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</si>
  <si>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</si>
  <si>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</si>
  <si>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</si>
  <si>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</si>
  <si>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</si>
  <si>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</si>
  <si>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</si>
  <si>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</si>
  <si>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</si>
  <si>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</si>
  <si>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</si>
  <si>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</si>
  <si>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</si>
  <si>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</si>
  <si>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</si>
  <si>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</si>
  <si>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</si>
  <si>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</si>
  <si>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</si>
  <si>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</si>
  <si>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</si>
  <si>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</si>
  <si>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</si>
  <si>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</si>
  <si>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</si>
  <si>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</si>
  <si>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</si>
  <si>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</si>
  <si>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</si>
  <si>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</si>
  <si>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</si>
  <si>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</si>
  <si>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</si>
  <si>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</si>
  <si>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</si>
  <si>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</si>
  <si>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</si>
  <si>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</si>
  <si>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</si>
  <si>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</si>
  <si>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</si>
  <si>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</si>
  <si>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</si>
  <si>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</si>
  <si>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</si>
  <si>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</si>
  <si>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</si>
  <si>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</si>
  <si>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</si>
  <si>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</si>
  <si>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</si>
  <si>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</si>
  <si>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</si>
  <si>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</si>
  <si>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</si>
  <si>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</si>
  <si>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</si>
  <si>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</si>
  <si>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</si>
  <si>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</si>
  <si>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</si>
  <si>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</si>
  <si>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</si>
  <si>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</si>
  <si>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</si>
  <si>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</si>
  <si>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</si>
  <si>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</si>
  <si>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</si>
  <si>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</si>
  <si>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</si>
  <si>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</si>
  <si>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</si>
  <si>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</si>
  <si>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</si>
  <si>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</si>
  <si>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</si>
  <si>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</si>
  <si>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</si>
  <si>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</si>
  <si>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</si>
  <si>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</si>
  <si>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</si>
  <si>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</si>
  <si>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</si>
  <si>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</si>
  <si>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</si>
  <si>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</si>
  <si>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</si>
  <si>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</si>
  <si>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</si>
  <si>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</si>
  <si>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</si>
  <si>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</si>
  <si>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</si>
  <si>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</si>
  <si>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</si>
  <si>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</si>
  <si>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</si>
  <si>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</si>
  <si>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</si>
  <si>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</si>
  <si>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</si>
  <si>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</si>
  <si>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</si>
  <si>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</si>
  <si>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</si>
  <si>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</si>
  <si>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</si>
  <si>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</si>
  <si>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</si>
  <si>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</si>
  <si>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</si>
  <si>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</si>
  <si>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</si>
  <si>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</si>
  <si>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</si>
  <si>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</si>
  <si>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</si>
  <si>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</si>
  <si>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</si>
  <si>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</si>
  <si>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</si>
  <si>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</si>
  <si>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</si>
  <si>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</si>
  <si>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</si>
  <si>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</si>
  <si>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</si>
  <si>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</si>
  <si>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</si>
  <si>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</si>
  <si>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</si>
  <si>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</si>
  <si>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</si>
  <si>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</si>
  <si>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</si>
  <si>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</si>
  <si>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</si>
  <si>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</si>
  <si>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</si>
  <si>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</si>
  <si>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</si>
  <si>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</si>
  <si>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</si>
  <si>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</si>
  <si>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</si>
  <si>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</si>
  <si>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</si>
  <si>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</si>
  <si>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</si>
  <si>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</si>
  <si>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</si>
  <si>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</si>
  <si>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</si>
  <si>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</si>
  <si>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</si>
  <si>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</si>
  <si>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</si>
  <si>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</si>
  <si>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</si>
  <si>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</si>
  <si>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</si>
  <si>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</si>
  <si>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</si>
  <si>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</si>
  <si>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</si>
  <si>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</si>
  <si>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</si>
  <si>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</si>
  <si>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</si>
  <si>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</si>
  <si>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</si>
  <si>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</si>
  <si>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</si>
  <si>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</si>
  <si>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</si>
  <si>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</si>
  <si>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</si>
  <si>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</si>
  <si>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</si>
  <si>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</si>
  <si>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</si>
  <si>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</si>
  <si>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</si>
  <si>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</si>
  <si>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</si>
  <si>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</si>
  <si>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</si>
  <si>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</si>
  <si>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</si>
  <si>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</si>
  <si>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</si>
  <si>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</si>
  <si>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</si>
  <si>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</si>
  <si>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</si>
  <si>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</si>
  <si>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</si>
  <si>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</si>
  <si>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</si>
  <si>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</si>
  <si>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</si>
  <si>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</si>
  <si>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</si>
  <si>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</si>
  <si>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</si>
  <si>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</si>
  <si>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</si>
  <si>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</si>
  <si>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</si>
  <si>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</si>
  <si>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</si>
  <si>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</si>
  <si>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</si>
  <si>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</si>
  <si>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</si>
  <si>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</si>
  <si>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</si>
  <si>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</si>
  <si>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</si>
  <si>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</si>
  <si>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</si>
  <si>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</si>
  <si>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</si>
  <si>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</si>
  <si>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</si>
  <si>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</si>
  <si>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</si>
  <si>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</si>
  <si>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</si>
  <si>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</si>
  <si>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</si>
  <si>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</si>
  <si>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</si>
  <si>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</si>
  <si>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</si>
  <si>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</si>
  <si>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</si>
  <si>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</si>
  <si>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</si>
  <si>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</si>
  <si>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</si>
  <si>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</si>
  <si>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</si>
  <si>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</si>
  <si>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</si>
  <si>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</si>
  <si>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</si>
  <si>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</si>
  <si>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</si>
  <si>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</si>
  <si>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</si>
  <si>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</si>
  <si>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</si>
  <si>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</si>
  <si>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</si>
  <si>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</si>
  <si>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</si>
  <si>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</si>
  <si>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</si>
  <si>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</si>
  <si>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</si>
  <si>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</si>
  <si>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</si>
  <si>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</si>
  <si>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</si>
  <si>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</si>
  <si>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</si>
  <si>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</si>
  <si>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</si>
  <si>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</si>
  <si>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</si>
  <si>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</si>
  <si>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</si>
  <si>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</si>
  <si>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</si>
  <si>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</si>
  <si>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</si>
  <si>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</si>
  <si>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</si>
  <si>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</si>
  <si>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</si>
  <si>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</si>
  <si>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</si>
  <si>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</si>
  <si>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</si>
  <si>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</si>
  <si>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</si>
  <si>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</si>
  <si>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</si>
  <si>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</si>
  <si>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</si>
  <si>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</si>
  <si>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</si>
  <si>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</si>
  <si>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</si>
  <si>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</si>
  <si>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</si>
  <si>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</si>
  <si>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</si>
  <si>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</si>
  <si>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</si>
  <si>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</si>
  <si>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</si>
  <si>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</si>
  <si>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</si>
  <si>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</si>
  <si>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</si>
  <si>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</si>
  <si>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</si>
  <si>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</si>
  <si>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</si>
  <si>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</si>
  <si>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</si>
  <si>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</si>
  <si>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</si>
  <si>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</si>
  <si>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</si>
  <si>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</si>
  <si>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</si>
  <si>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</si>
  <si>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</si>
  <si>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</si>
  <si>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</si>
  <si>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</si>
  <si>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</si>
  <si>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</si>
  <si>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</si>
  <si>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</si>
  <si>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</si>
  <si>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</si>
  <si>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</si>
  <si>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</si>
  <si>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</si>
  <si>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</si>
  <si>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</si>
  <si>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</si>
  <si>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</si>
  <si>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</si>
  <si>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</si>
  <si>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</si>
  <si>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</si>
  <si>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</si>
  <si>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</si>
  <si>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</si>
  <si>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</si>
  <si>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</si>
  <si>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</si>
  <si>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</si>
  <si>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</si>
  <si>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</si>
  <si>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</si>
  <si>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</si>
  <si>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</si>
  <si>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</si>
  <si>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</si>
  <si>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</si>
  <si>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</si>
  <si>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</si>
  <si>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</si>
  <si>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</si>
  <si>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</si>
  <si>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</si>
  <si>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</si>
  <si>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</si>
  <si>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</si>
  <si>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</si>
  <si>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</si>
  <si>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</si>
  <si>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</si>
  <si>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</si>
  <si>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</si>
  <si>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</si>
  <si>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</si>
  <si>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</si>
  <si>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</si>
  <si>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</si>
  <si>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</si>
  <si>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</si>
  <si>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</si>
  <si>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</si>
  <si>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</si>
  <si>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</si>
  <si>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</si>
  <si>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</si>
  <si>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</si>
  <si>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</si>
  <si>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</si>
  <si>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</si>
  <si>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</si>
  <si>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</si>
  <si>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</si>
  <si>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</si>
  <si>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</si>
  <si>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</si>
  <si>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</si>
  <si>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</si>
  <si>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</si>
  <si>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</si>
  <si>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</si>
  <si>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</si>
  <si>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</si>
  <si>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</si>
  <si>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</si>
  <si>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</si>
  <si>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</si>
  <si>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</si>
  <si>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</si>
  <si>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</si>
  <si>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</si>
  <si>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</si>
  <si>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</si>
  <si>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</si>
  <si>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</si>
  <si>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</si>
  <si>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</si>
  <si>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</si>
  <si>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</si>
  <si>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</si>
  <si>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</si>
  <si>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</si>
  <si>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</si>
  <si>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</si>
  <si>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</si>
  <si>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</si>
  <si>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</si>
  <si>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</si>
  <si>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</si>
  <si>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</si>
  <si>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</si>
  <si>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</si>
  <si>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</si>
  <si>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</si>
  <si>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</si>
  <si>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</si>
  <si>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</si>
  <si>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</si>
  <si>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</si>
  <si>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</si>
  <si>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</si>
  <si>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</si>
  <si>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</si>
  <si>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</si>
  <si>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</si>
  <si>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</si>
  <si>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</si>
  <si>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</si>
  <si>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</si>
  <si>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</si>
  <si>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</si>
  <si>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</si>
  <si>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</si>
  <si>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</si>
  <si>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</si>
  <si>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</si>
  <si>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</si>
  <si>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</si>
  <si>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</si>
  <si>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</si>
  <si>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</si>
  <si>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</si>
  <si>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</si>
  <si>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</si>
  <si>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</si>
  <si>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</si>
  <si>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</si>
  <si>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</si>
  <si>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</si>
  <si>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</si>
  <si>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</si>
  <si>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</si>
  <si>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</si>
  <si>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</si>
  <si>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</si>
  <si>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</si>
  <si>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</si>
  <si>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</si>
  <si>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</si>
  <si>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</si>
  <si>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</si>
  <si>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</si>
  <si>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</si>
  <si>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</si>
  <si>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</si>
  <si>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</si>
  <si>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</si>
  <si>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</si>
  <si>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</si>
  <si>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</si>
  <si>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</si>
  <si>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</si>
  <si>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</si>
  <si>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</si>
  <si>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</si>
  <si>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</si>
  <si>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</si>
  <si>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</si>
  <si>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</si>
  <si>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</si>
  <si>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</si>
  <si>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</si>
  <si>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</si>
  <si>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</si>
  <si>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</si>
  <si>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</si>
  <si>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</si>
  <si>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</si>
  <si>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</si>
  <si>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</si>
  <si>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</si>
  <si>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</si>
  <si>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</si>
  <si>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</si>
  <si>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</si>
  <si>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</si>
  <si>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</si>
  <si>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</si>
  <si>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</si>
  <si>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</si>
  <si>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</si>
  <si>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</si>
  <si>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</si>
  <si>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</si>
  <si>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</si>
  <si>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</si>
  <si>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</si>
  <si>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</si>
  <si>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</si>
  <si>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</si>
  <si>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</si>
  <si>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</si>
  <si>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</si>
  <si>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</si>
  <si>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</si>
  <si>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</si>
  <si>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</si>
  <si>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</si>
  <si>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</si>
  <si>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</si>
  <si>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</si>
  <si>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</si>
  <si>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</si>
  <si>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</si>
  <si>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</si>
  <si>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</si>
  <si>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</si>
  <si>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</si>
  <si>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</si>
  <si>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</si>
  <si>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</si>
  <si>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</si>
  <si>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</si>
  <si>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</si>
  <si>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</si>
  <si>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</si>
  <si>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</si>
  <si>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</si>
  <si>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</si>
  <si>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</si>
  <si>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</si>
  <si>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</si>
  <si>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</si>
  <si>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</si>
  <si>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</si>
  <si>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</si>
  <si>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</si>
  <si>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</si>
  <si>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</si>
  <si>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</si>
  <si>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</si>
  <si>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</si>
  <si>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</si>
  <si>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</si>
  <si>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</si>
  <si>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</si>
  <si>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</si>
  <si>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</si>
  <si>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</si>
  <si>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</si>
  <si>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</si>
  <si>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</si>
  <si>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</si>
  <si>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</si>
  <si>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</si>
  <si>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</si>
  <si>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</si>
  <si>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</si>
  <si>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</si>
  <si>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</si>
  <si>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</si>
  <si>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</si>
  <si>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</si>
  <si>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</si>
  <si>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</si>
  <si>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</si>
  <si>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</si>
  <si>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</si>
  <si>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</si>
  <si>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</si>
  <si>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</si>
  <si>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</si>
  <si>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</si>
  <si>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</si>
  <si>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</si>
  <si>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</si>
  <si>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</si>
  <si>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</si>
  <si>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</si>
  <si>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</si>
  <si>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</si>
  <si>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</si>
  <si>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</si>
  <si>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</si>
  <si>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</si>
  <si>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</si>
  <si>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</si>
  <si>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</si>
  <si>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</si>
  <si>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</si>
  <si>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</si>
  <si>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</si>
  <si>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</si>
  <si>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</si>
  <si>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</si>
  <si>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</si>
  <si>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</si>
  <si>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</si>
  <si>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</si>
  <si>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</si>
  <si>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</si>
  <si>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</si>
  <si>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</si>
  <si>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</si>
  <si>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</si>
  <si>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</si>
  <si>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</si>
  <si>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</si>
  <si>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</si>
  <si>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</si>
  <si>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</si>
  <si>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</si>
  <si>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</si>
  <si>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</si>
  <si>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</si>
  <si>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</si>
  <si>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</si>
  <si>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</si>
  <si>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</si>
  <si>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</si>
  <si>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</si>
  <si>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</si>
  <si>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</si>
  <si>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</si>
  <si>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</si>
  <si>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</si>
  <si>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</si>
  <si>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</si>
  <si>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</si>
  <si>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</si>
  <si>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</si>
  <si>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</si>
  <si>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</si>
  <si>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</si>
  <si>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</si>
  <si>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</si>
  <si>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</si>
  <si>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</si>
  <si>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</si>
  <si>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</si>
  <si>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</si>
  <si>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</si>
  <si>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</si>
  <si>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</si>
  <si>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</si>
  <si>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</si>
  <si>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</si>
  <si>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</si>
  <si>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</si>
  <si>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</si>
  <si>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</si>
  <si>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</si>
  <si>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</si>
  <si>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</si>
  <si>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</si>
  <si>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</si>
  <si>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</si>
  <si>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</si>
  <si>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</si>
  <si>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</si>
  <si>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</si>
  <si>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</si>
  <si>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</si>
  <si>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</si>
  <si>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</si>
  <si>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</si>
  <si>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</si>
  <si>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</si>
  <si>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</si>
  <si>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</si>
  <si>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</si>
  <si>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</si>
  <si>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</si>
  <si>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</si>
  <si>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</si>
  <si>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</si>
  <si>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</si>
  <si>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</si>
  <si>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</si>
  <si>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</si>
  <si>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</si>
  <si>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</si>
  <si>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</si>
  <si>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</si>
  <si>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</si>
  <si>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</si>
  <si>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</si>
  <si>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</si>
  <si>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</si>
  <si>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</si>
  <si>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</si>
  <si>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</si>
  <si>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</si>
  <si>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</si>
  <si>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</si>
  <si>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</si>
  <si>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</si>
  <si>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</si>
  <si>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</si>
  <si>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</si>
  <si>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</si>
  <si>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</si>
  <si>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</si>
  <si>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</si>
  <si>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</si>
  <si>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</si>
  <si>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</si>
  <si>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</si>
  <si>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</si>
  <si>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</si>
  <si>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</si>
  <si>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</si>
  <si>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</si>
  <si>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</si>
  <si>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</si>
  <si>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</si>
  <si>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</si>
  <si>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</si>
  <si>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</si>
  <si>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</si>
  <si>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</si>
  <si>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</si>
  <si>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</si>
  <si>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</si>
  <si>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</si>
  <si>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</si>
  <si>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</si>
  <si>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</si>
  <si>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</si>
  <si>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</si>
  <si>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</si>
  <si>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</si>
  <si>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</si>
  <si>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</si>
  <si>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</si>
  <si>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</si>
  <si>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</si>
  <si>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</si>
  <si>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</si>
  <si>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</si>
  <si>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</si>
  <si>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</si>
  <si>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</si>
  <si>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</si>
  <si>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</si>
  <si>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</si>
  <si>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</si>
  <si>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</si>
  <si>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</si>
  <si>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</si>
  <si>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</si>
  <si>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</si>
  <si>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</si>
  <si>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</si>
  <si>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</si>
  <si>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</si>
  <si>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</si>
  <si>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</si>
  <si>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</si>
  <si>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</si>
  <si>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</si>
  <si>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</si>
  <si>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</si>
  <si>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</si>
  <si>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</si>
  <si>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</si>
  <si>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</si>
  <si>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</si>
  <si>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</si>
  <si>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</si>
  <si>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</si>
  <si>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</si>
  <si>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</si>
  <si>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</si>
  <si>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</si>
  <si>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</si>
  <si>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</si>
  <si>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</si>
  <si>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</si>
  <si>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</si>
  <si>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</si>
  <si>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</si>
  <si>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</si>
  <si>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</si>
  <si>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</si>
  <si>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</si>
  <si>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</si>
  <si>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</si>
  <si>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</si>
  <si>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</si>
  <si>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</si>
  <si>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</si>
  <si>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</si>
  <si>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</si>
  <si>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</si>
  <si>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</si>
  <si>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</si>
  <si>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</si>
  <si>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</si>
  <si>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</si>
  <si>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</si>
  <si>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</si>
  <si>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</si>
  <si>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</si>
  <si>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</si>
  <si>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</si>
  <si>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</si>
  <si>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</si>
  <si>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</si>
  <si>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</si>
  <si>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</si>
  <si>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</si>
  <si>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</si>
  <si>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</si>
  <si>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</si>
  <si>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</si>
  <si>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</si>
  <si>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</si>
  <si>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</si>
  <si>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</si>
  <si>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</si>
  <si>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</si>
  <si>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</si>
  <si>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</si>
  <si>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</si>
  <si>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</si>
  <si>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</si>
  <si>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</si>
  <si>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</si>
  <si>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</si>
  <si>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</si>
  <si>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</si>
  <si>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</si>
  <si>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</si>
  <si>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</si>
  <si>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</si>
  <si>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</si>
  <si>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</si>
  <si>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</si>
  <si>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</si>
  <si>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</si>
  <si>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</si>
  <si>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</si>
  <si>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</si>
  <si>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</si>
  <si>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</si>
  <si>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</si>
  <si>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</si>
  <si>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</si>
  <si>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</si>
  <si>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</si>
  <si>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</si>
  <si>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</si>
  <si>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</si>
  <si>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</si>
  <si>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</si>
  <si>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</si>
  <si>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</si>
  <si>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</si>
  <si>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</si>
  <si>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</si>
  <si>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</si>
  <si>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</si>
  <si>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</si>
  <si>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</si>
  <si>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</si>
  <si>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</si>
  <si>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</si>
  <si>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</si>
  <si>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</si>
  <si>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</si>
  <si>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</si>
  <si>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</si>
  <si>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</si>
  <si>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</si>
  <si>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</si>
  <si>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</si>
  <si>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</si>
  <si>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</si>
  <si>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</si>
  <si>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</si>
  <si>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</si>
  <si>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</si>
  <si>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</si>
  <si>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</si>
  <si>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</si>
  <si>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</si>
  <si>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</si>
  <si>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</si>
  <si>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</si>
  <si>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</si>
  <si>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</si>
  <si>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</si>
  <si>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</si>
  <si>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</si>
  <si>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</si>
  <si>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</si>
  <si>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</si>
  <si>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</si>
  <si>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</si>
  <si>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</si>
  <si>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</si>
  <si>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</si>
  <si>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</si>
  <si>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</si>
  <si>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</si>
  <si>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</si>
  <si>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</si>
  <si>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</si>
  <si>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</si>
  <si>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</si>
  <si>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</si>
  <si>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</si>
  <si>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</si>
  <si>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</si>
  <si>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</si>
  <si>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</si>
  <si>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</si>
  <si>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</si>
  <si>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</si>
  <si>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</si>
  <si>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</si>
  <si>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</si>
  <si>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</si>
  <si>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</si>
  <si>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</si>
  <si>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</si>
  <si>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</si>
  <si>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</si>
  <si>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</si>
  <si>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</si>
  <si>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</si>
  <si>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</si>
  <si>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</si>
  <si>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</si>
  <si>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</si>
  <si>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</si>
  <si>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</si>
  <si>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</si>
  <si>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</si>
  <si>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</si>
  <si>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</si>
  <si>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</si>
  <si>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</si>
  <si>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</si>
  <si>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</si>
  <si>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</si>
  <si>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</si>
  <si>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</si>
  <si>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</si>
  <si>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</si>
  <si>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</si>
  <si>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</si>
  <si>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</si>
  <si>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</si>
  <si>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</si>
  <si>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</si>
  <si>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</si>
  <si>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</si>
  <si>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</si>
  <si>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</si>
  <si>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</si>
  <si>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</si>
  <si>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</si>
  <si>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</si>
  <si>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</si>
  <si>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</si>
  <si>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</si>
  <si>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</si>
  <si>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</si>
  <si>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</si>
  <si>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</si>
  <si>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</si>
  <si>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</si>
  <si>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</si>
  <si>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</si>
  <si>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</si>
  <si>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</si>
  <si>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</si>
  <si>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</si>
  <si>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</si>
  <si>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</si>
  <si>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</si>
  <si>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</si>
  <si>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</si>
  <si>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</si>
  <si>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</si>
  <si>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</si>
  <si>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</si>
  <si>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</si>
  <si>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</si>
  <si>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</si>
  <si>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</si>
  <si>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</si>
  <si>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</si>
  <si>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</si>
  <si>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</si>
  <si>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</si>
  <si>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</si>
  <si>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</si>
  <si>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</si>
  <si>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</si>
  <si>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</si>
  <si>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</si>
  <si>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</si>
  <si>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</si>
  <si>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</si>
  <si>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</si>
  <si>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</si>
  <si>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</si>
  <si>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</si>
  <si>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</si>
  <si>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</si>
  <si>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</si>
  <si>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</si>
  <si>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</si>
  <si>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</si>
  <si>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</si>
  <si>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</si>
  <si>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</si>
  <si>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</si>
  <si>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</si>
  <si>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</si>
  <si>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</si>
  <si>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</si>
  <si>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</si>
  <si>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</si>
  <si>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</si>
  <si>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</si>
  <si>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</si>
  <si>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</si>
  <si>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</si>
  <si>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</si>
  <si>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</si>
  <si>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</si>
  <si>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</si>
  <si>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</si>
  <si>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</si>
  <si>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</si>
  <si>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</si>
  <si>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</si>
  <si>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</si>
  <si>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</si>
  <si>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</si>
  <si>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</si>
  <si>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</si>
  <si>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</si>
  <si>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</si>
  <si>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</si>
  <si>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</si>
  <si>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</si>
  <si>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</si>
  <si>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</si>
  <si>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</si>
  <si>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</si>
  <si>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</si>
  <si>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</si>
  <si>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</si>
  <si>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</si>
  <si>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</si>
  <si>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</si>
  <si>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</si>
  <si>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</si>
  <si>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</si>
  <si>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</si>
  <si>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</si>
  <si>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</si>
  <si>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</si>
  <si>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</si>
  <si>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</si>
  <si>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</si>
  <si>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</si>
  <si>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</si>
  <si>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</si>
  <si>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</si>
  <si>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</si>
  <si>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</si>
  <si>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</si>
  <si>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</si>
  <si>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</si>
  <si>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</si>
  <si>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</si>
  <si>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</si>
  <si>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</si>
  <si>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</si>
  <si>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</si>
  <si>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</si>
  <si>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</si>
  <si>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</si>
  <si>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</si>
  <si>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</si>
  <si>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</si>
  <si>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</si>
  <si>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</si>
  <si>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</si>
  <si>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</si>
  <si>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</si>
  <si>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</si>
  <si>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</si>
  <si>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</si>
  <si>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</si>
  <si>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</si>
  <si>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</si>
  <si>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</si>
  <si>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</si>
  <si>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</si>
  <si>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</si>
  <si>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</si>
  <si>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</si>
  <si>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</si>
  <si>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</si>
  <si>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</si>
  <si>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</si>
  <si>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</si>
  <si>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</si>
  <si>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</si>
  <si>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</si>
  <si>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</si>
  <si>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</si>
  <si>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</si>
  <si>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</si>
  <si>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</si>
  <si>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</si>
  <si>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</si>
  <si>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</si>
  <si>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</si>
  <si>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</si>
  <si>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</si>
  <si>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</si>
  <si>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</si>
  <si>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</si>
  <si>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</si>
  <si>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</si>
  <si>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</si>
  <si>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</si>
  <si>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</si>
  <si>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</si>
  <si>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</si>
  <si>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</si>
  <si>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</si>
  <si>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</si>
  <si>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</si>
  <si>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</si>
  <si>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</si>
  <si>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</si>
  <si>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</si>
  <si>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</si>
  <si>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</si>
  <si>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</si>
  <si>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</si>
  <si>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</si>
  <si>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</si>
  <si>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</si>
  <si>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</si>
  <si>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</si>
  <si>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</si>
  <si>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</si>
  <si>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</si>
  <si>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</si>
  <si>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</si>
  <si>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</si>
  <si>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</si>
  <si>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</si>
  <si>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</si>
  <si>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</si>
  <si>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</si>
  <si>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</si>
  <si>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</si>
  <si>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</si>
  <si>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</si>
  <si>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</si>
  <si>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</si>
  <si>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</si>
  <si>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</si>
  <si>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</si>
  <si>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</si>
  <si>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</si>
  <si>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</si>
  <si>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</si>
  <si>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</si>
  <si>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</si>
  <si>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</si>
  <si>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</si>
  <si>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</si>
  <si>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</si>
  <si>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</si>
  <si>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</si>
  <si>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</si>
  <si>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</si>
  <si>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</si>
  <si>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</si>
  <si>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</si>
  <si>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</si>
  <si>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</si>
  <si>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</si>
  <si>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</si>
  <si>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</si>
  <si>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</si>
  <si>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</si>
  <si>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</si>
  <si>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</si>
  <si>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</si>
  <si>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</si>
  <si>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</si>
  <si>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</si>
  <si>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</si>
  <si>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</si>
  <si>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</si>
  <si>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</si>
  <si>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</si>
  <si>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</si>
  <si>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</si>
  <si>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</si>
  <si>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</si>
  <si>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</si>
  <si>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</si>
  <si>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</si>
  <si>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</si>
  <si>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</si>
  <si>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</si>
  <si>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</si>
  <si>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</si>
  <si>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</si>
  <si>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</si>
  <si>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</si>
  <si>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</si>
  <si>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</si>
  <si>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</si>
  <si>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</si>
  <si>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</si>
  <si>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</si>
  <si>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</si>
  <si>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</si>
  <si>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</si>
  <si>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</si>
  <si>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</si>
  <si>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</si>
  <si>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</si>
  <si>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</si>
  <si>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</si>
  <si>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</si>
  <si>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</si>
  <si>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</si>
  <si>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</si>
  <si>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</si>
  <si>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</si>
  <si>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</si>
  <si>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</si>
  <si>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</si>
  <si>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</si>
  <si>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</si>
  <si>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</si>
  <si>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</si>
  <si>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</si>
  <si>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</si>
  <si>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</si>
  <si>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</si>
  <si>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</si>
  <si>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</si>
  <si>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</si>
  <si>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</si>
  <si>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</si>
  <si>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</si>
  <si>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</si>
  <si>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</si>
  <si>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</si>
  <si>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</si>
  <si>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</si>
  <si>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</si>
  <si>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</si>
  <si>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</si>
  <si>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</si>
  <si>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</si>
  <si>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</si>
  <si>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</si>
  <si>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</si>
  <si>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</si>
  <si>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</si>
  <si>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</si>
  <si>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</si>
  <si>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</si>
  <si>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</si>
  <si>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</si>
  <si>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</si>
  <si>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</si>
  <si>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</si>
  <si>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</si>
  <si>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</si>
  <si>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</si>
  <si>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</si>
  <si>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</si>
  <si>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</si>
  <si>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</si>
  <si>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</si>
  <si>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</si>
  <si>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</si>
  <si>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</si>
  <si>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</si>
  <si>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</si>
  <si>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</si>
  <si>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</si>
  <si>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</si>
  <si>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</si>
  <si>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</si>
  <si>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</si>
  <si>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</si>
  <si>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</si>
  <si>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</si>
  <si>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</si>
  <si>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</si>
  <si>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</si>
  <si>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</si>
  <si>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</si>
  <si>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</si>
  <si>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</si>
  <si>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</si>
  <si>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</si>
  <si>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</si>
  <si>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</si>
  <si>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</si>
  <si>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</si>
  <si>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</si>
  <si>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</si>
  <si>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</si>
  <si>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</si>
  <si>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</si>
  <si>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</si>
  <si>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</si>
  <si>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</si>
  <si>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</si>
  <si>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</si>
  <si>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</si>
  <si>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</si>
  <si>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</si>
  <si>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</si>
  <si>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</si>
  <si>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</si>
  <si>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</si>
  <si>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</si>
  <si>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</si>
  <si>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</si>
  <si>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</si>
  <si>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</si>
  <si>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</si>
  <si>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</si>
  <si>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</si>
  <si>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</si>
  <si>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</si>
  <si>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</si>
  <si>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</si>
  <si>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</si>
  <si>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</si>
  <si>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</si>
  <si>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</si>
  <si>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</si>
  <si>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</si>
  <si>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</si>
  <si>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</si>
  <si>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</si>
  <si>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</si>
  <si>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</si>
  <si>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</si>
  <si>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</si>
  <si>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</si>
  <si>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</si>
  <si>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</si>
  <si>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</si>
  <si>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</si>
  <si>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</si>
  <si>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</si>
  <si>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</si>
  <si>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</si>
  <si>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</si>
  <si>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</si>
  <si>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</si>
  <si>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</si>
  <si>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</si>
  <si>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</si>
  <si>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</si>
  <si>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</si>
  <si>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</si>
  <si>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</si>
  <si>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</si>
  <si>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</si>
  <si>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</si>
  <si>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</si>
  <si>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</si>
  <si>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</si>
  <si>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</si>
  <si>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</si>
  <si>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</si>
  <si>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</si>
  <si>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</si>
  <si>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</si>
  <si>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</si>
  <si>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</si>
  <si>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</si>
  <si>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</si>
  <si>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</si>
  <si>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</si>
  <si>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</si>
  <si>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</si>
  <si>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</si>
  <si>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</si>
  <si>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</si>
  <si>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</si>
  <si>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</si>
  <si>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</si>
  <si>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</si>
  <si>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</si>
  <si>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</si>
  <si>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</si>
  <si>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</si>
  <si>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</si>
  <si>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</si>
  <si>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</si>
  <si>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</si>
  <si>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</si>
  <si>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</si>
  <si>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</si>
  <si>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</si>
  <si>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</si>
  <si>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</si>
  <si>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</si>
  <si>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</si>
  <si>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</si>
  <si>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</si>
  <si>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</si>
  <si>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</si>
  <si>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</si>
  <si>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</si>
  <si>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</si>
  <si>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</si>
  <si>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</si>
  <si>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</si>
  <si>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</si>
  <si>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</si>
  <si>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</si>
  <si>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</si>
  <si>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</si>
  <si>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</si>
  <si>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</si>
  <si>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</si>
  <si>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</si>
  <si>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</si>
  <si>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</si>
  <si>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</si>
  <si>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</si>
  <si>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</si>
  <si>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</si>
  <si>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</si>
  <si>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</si>
  <si>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</si>
  <si>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</si>
  <si>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</si>
  <si>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</si>
  <si>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</si>
  <si>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</si>
  <si>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</si>
  <si>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</si>
  <si>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</si>
  <si>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</si>
  <si>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</si>
  <si>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</si>
  <si>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</si>
  <si>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</si>
  <si>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</si>
  <si>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</si>
  <si>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</si>
  <si>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</si>
  <si>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</si>
  <si>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</si>
  <si>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</si>
  <si>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</si>
  <si>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</si>
  <si>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</si>
  <si>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</si>
  <si>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</si>
  <si>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</si>
  <si>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</si>
  <si>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</si>
  <si>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</si>
  <si>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</si>
  <si>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</si>
  <si>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</si>
  <si>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</si>
  <si>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</si>
  <si>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</si>
  <si>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</si>
  <si>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</si>
  <si>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</si>
  <si>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</si>
  <si>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</si>
  <si>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</si>
  <si>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</si>
  <si>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</si>
  <si>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</si>
  <si>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</si>
  <si>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</si>
  <si>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</si>
  <si>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</si>
  <si>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</si>
  <si>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</si>
  <si>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</si>
  <si>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</si>
  <si>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</si>
  <si>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</si>
  <si>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</si>
  <si>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</si>
  <si>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</si>
  <si>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</si>
  <si>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</si>
  <si>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</si>
  <si>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</si>
  <si>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</si>
  <si>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</si>
  <si>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</si>
  <si>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</si>
  <si>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</si>
  <si>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</si>
  <si>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</si>
  <si>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</si>
  <si>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</si>
  <si>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</si>
  <si>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</si>
  <si>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</si>
  <si>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</si>
  <si>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</si>
  <si>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</si>
  <si>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</si>
  <si>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</si>
  <si>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</si>
  <si>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</si>
  <si>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</si>
  <si>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</si>
  <si>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</si>
  <si>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</si>
  <si>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</si>
  <si>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</si>
  <si>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</si>
  <si>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</si>
  <si>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</si>
  <si>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</si>
  <si>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</si>
  <si>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</si>
  <si>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</si>
  <si>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</si>
  <si>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</si>
  <si>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</si>
  <si>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</si>
  <si>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</si>
  <si>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</si>
  <si>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</si>
  <si>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</si>
  <si>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</si>
  <si>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</si>
  <si>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</si>
  <si>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</si>
  <si>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</si>
  <si>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</si>
  <si>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</si>
  <si>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</si>
  <si>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</si>
  <si>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</si>
  <si>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</si>
  <si>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</si>
  <si>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</si>
  <si>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</si>
  <si>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</si>
  <si>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</si>
  <si>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</si>
  <si>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</si>
  <si>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</si>
  <si>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</si>
  <si>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</si>
  <si>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</si>
  <si>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</si>
  <si>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</si>
  <si>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</si>
  <si>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</si>
  <si>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</si>
  <si>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</si>
  <si>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</si>
  <si>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</si>
  <si>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</si>
  <si>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</si>
  <si>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</si>
  <si>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</si>
  <si>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</si>
  <si>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</si>
  <si>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</si>
  <si>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</si>
  <si>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</si>
  <si>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</si>
  <si>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</si>
  <si>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</si>
  <si>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</si>
  <si>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</si>
  <si>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</si>
  <si>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</si>
  <si>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</si>
  <si>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</si>
  <si>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</si>
  <si>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</si>
  <si>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</si>
  <si>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</si>
  <si>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</si>
  <si>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</si>
  <si>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</si>
  <si>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</si>
  <si>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</si>
  <si>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</si>
  <si>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</si>
  <si>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</si>
  <si>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</si>
  <si>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</si>
  <si>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</si>
  <si>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</si>
  <si>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</si>
  <si>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</si>
  <si>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</si>
  <si>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</si>
  <si>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</si>
  <si>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</si>
  <si>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</si>
  <si>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</si>
  <si>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</si>
  <si>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</si>
  <si>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</si>
  <si>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</si>
  <si>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</si>
  <si>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</si>
  <si>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</si>
  <si>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</si>
  <si>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</si>
  <si>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</si>
  <si>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</si>
  <si>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</si>
  <si>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</si>
  <si>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</si>
  <si>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</si>
  <si>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</si>
  <si>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</si>
  <si>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</si>
  <si>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</si>
  <si>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</si>
  <si>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</si>
  <si>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</si>
  <si>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</si>
  <si>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</si>
  <si>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</si>
  <si>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</si>
  <si>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</si>
  <si>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</si>
  <si>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</si>
  <si>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</si>
  <si>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</si>
  <si>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</si>
  <si>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</si>
  <si>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</si>
  <si>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</si>
  <si>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</si>
  <si>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</si>
  <si>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</si>
  <si>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</si>
  <si>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</si>
  <si>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</si>
  <si>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</si>
  <si>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</si>
  <si>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</si>
  <si>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</si>
  <si>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</si>
  <si>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</si>
  <si>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</si>
  <si>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</si>
  <si>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</si>
  <si>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</si>
  <si>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</si>
  <si>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</si>
  <si>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</si>
  <si>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</si>
  <si>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</si>
  <si>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</si>
  <si>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</si>
  <si>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</si>
  <si>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</si>
  <si>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</si>
  <si>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</si>
  <si>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</si>
  <si>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</si>
  <si>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</si>
  <si>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</si>
  <si>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</si>
  <si>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</si>
  <si>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</si>
  <si>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</si>
  <si>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</si>
  <si>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</si>
  <si>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</si>
  <si>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</si>
  <si>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</si>
  <si>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</si>
  <si>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</si>
  <si>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</si>
  <si>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</si>
  <si>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</si>
  <si>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</si>
  <si>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</si>
  <si>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</si>
  <si>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</si>
  <si>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</si>
  <si>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</si>
  <si>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</si>
  <si>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</si>
  <si>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</si>
  <si>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</si>
  <si>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</si>
  <si>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</si>
  <si>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</si>
  <si>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</si>
  <si>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</si>
  <si>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</si>
  <si>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</si>
  <si>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</si>
  <si>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</si>
  <si>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</si>
  <si>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</si>
  <si>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</si>
  <si>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</si>
  <si>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</si>
  <si>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</si>
  <si>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</si>
  <si>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</si>
  <si>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</si>
  <si>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</si>
  <si>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</si>
  <si>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</si>
  <si>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</si>
  <si>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</si>
  <si>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</si>
  <si>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</si>
  <si>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</si>
  <si>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</si>
  <si>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</si>
  <si>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</si>
  <si>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</si>
  <si>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</si>
  <si>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</si>
  <si>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</si>
  <si>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</si>
  <si>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</si>
  <si>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</si>
  <si>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</si>
  <si>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</si>
  <si>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</si>
  <si>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</si>
  <si>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</si>
  <si>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</si>
  <si>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</si>
  <si>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</si>
  <si>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</si>
  <si>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</si>
  <si>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</si>
  <si>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</si>
  <si>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</si>
  <si>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</si>
  <si>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</si>
  <si>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</si>
  <si>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</si>
  <si>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</si>
  <si>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</si>
  <si>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</si>
  <si>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</si>
  <si>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</si>
  <si>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</si>
  <si>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</si>
  <si>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</si>
  <si>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</si>
  <si>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</si>
  <si>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</si>
  <si>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</si>
  <si>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</si>
  <si>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</si>
  <si>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</si>
  <si>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</si>
  <si>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</si>
  <si>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</si>
  <si>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</si>
  <si>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</si>
  <si>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</si>
  <si>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</si>
  <si>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</si>
  <si>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</si>
  <si>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</si>
  <si>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</si>
  <si>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</si>
  <si>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</si>
  <si>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</si>
  <si>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</si>
  <si>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</si>
  <si>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</si>
  <si>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</si>
  <si>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</si>
  <si>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</si>
  <si>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</si>
  <si>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</si>
  <si>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</si>
  <si>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</si>
  <si>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</si>
  <si>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</si>
  <si>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</si>
  <si>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</si>
  <si>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</si>
  <si>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</si>
  <si>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</si>
  <si>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</si>
  <si>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</si>
  <si>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</si>
  <si>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</si>
  <si>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</si>
  <si>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</si>
  <si>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</si>
  <si>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</si>
  <si>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</si>
  <si>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</si>
  <si>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</si>
  <si>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</si>
  <si>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</si>
  <si>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</si>
  <si>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</si>
  <si>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</si>
  <si>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</si>
  <si>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</si>
  <si>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</si>
  <si>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</si>
  <si>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</si>
  <si>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</si>
  <si>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</si>
  <si>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</si>
  <si>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</si>
  <si>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</si>
  <si>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</si>
  <si>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</si>
  <si>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</si>
  <si>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</si>
  <si>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</si>
  <si>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</si>
  <si>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</si>
  <si>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</si>
  <si>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</si>
  <si>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</si>
  <si>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</si>
  <si>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</si>
  <si>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</si>
  <si>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</si>
  <si>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</si>
  <si>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</si>
  <si>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</si>
  <si>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</si>
  <si>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</si>
  <si>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</si>
  <si>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</si>
  <si>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</si>
  <si>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</si>
  <si>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</si>
  <si>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</si>
  <si>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</si>
  <si>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</si>
  <si>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</si>
  <si>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</si>
  <si>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</si>
  <si>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</si>
  <si>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</si>
  <si>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</si>
  <si>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</si>
  <si>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</si>
  <si>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</si>
  <si>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</si>
  <si>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</si>
  <si>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</si>
  <si>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</si>
  <si>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</si>
  <si>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</si>
  <si>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</si>
  <si>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</si>
  <si>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</si>
  <si>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</si>
  <si>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</si>
  <si>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</si>
  <si>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</si>
  <si>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</si>
  <si>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</si>
  <si>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</si>
  <si>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</si>
  <si>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</si>
  <si>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</si>
  <si>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</si>
  <si>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</si>
  <si>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</si>
  <si>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</si>
  <si>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</si>
  <si>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</si>
  <si>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</si>
  <si>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</si>
  <si>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</si>
  <si>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</si>
  <si>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</si>
  <si>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</si>
  <si>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</si>
  <si>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</si>
  <si>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</si>
  <si>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</si>
  <si>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</si>
  <si>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</si>
  <si>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</si>
  <si>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</si>
  <si>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</si>
  <si>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</si>
  <si>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</si>
  <si>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</si>
  <si>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</si>
  <si>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</si>
  <si>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</si>
  <si>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</si>
  <si>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</si>
  <si>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</si>
  <si>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</si>
  <si>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</si>
  <si>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</si>
  <si>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</si>
  <si>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</si>
  <si>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</si>
  <si>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</si>
  <si>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</si>
  <si>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</si>
  <si>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</si>
  <si>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</si>
  <si>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</si>
  <si>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</si>
  <si>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</si>
  <si>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</si>
  <si>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</si>
  <si>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</si>
  <si>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</si>
  <si>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</si>
  <si>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</si>
  <si>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</si>
  <si>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</si>
  <si>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</si>
  <si>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</si>
  <si>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</si>
  <si>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</si>
  <si>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</si>
  <si>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</si>
  <si>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</si>
  <si>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</si>
  <si>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</si>
  <si>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</si>
  <si>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</si>
  <si>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</si>
  <si>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</si>
  <si>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</si>
  <si>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</si>
  <si>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</si>
  <si>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</si>
  <si>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</si>
  <si>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</si>
  <si>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</si>
  <si>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</si>
  <si>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</si>
  <si>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</si>
  <si>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</si>
  <si>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</si>
  <si>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</si>
  <si>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</si>
  <si>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</si>
  <si>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</si>
  <si>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</si>
  <si>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</si>
  <si>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</si>
  <si>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</si>
  <si>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</si>
  <si>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</si>
  <si>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</si>
  <si>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</si>
  <si>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</si>
  <si>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</si>
  <si>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</si>
  <si>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</si>
  <si>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</si>
  <si>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</si>
  <si>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</si>
  <si>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</si>
  <si>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</si>
  <si>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</si>
  <si>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</si>
  <si>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</si>
  <si>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</si>
  <si>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</si>
  <si>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</si>
  <si>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</si>
  <si>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</si>
  <si>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</si>
  <si>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</si>
  <si>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</si>
  <si>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</si>
  <si>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</si>
  <si>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</si>
  <si>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</si>
  <si>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</si>
  <si>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</si>
  <si>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</si>
  <si>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</si>
  <si>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</si>
  <si>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</si>
  <si>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</si>
  <si>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</si>
  <si>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</si>
  <si>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</si>
  <si>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</si>
  <si>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</si>
  <si>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</si>
  <si>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</si>
  <si>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</si>
  <si>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</si>
  <si>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</si>
  <si>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</si>
  <si>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</si>
  <si>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</si>
  <si>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</si>
  <si>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</si>
  <si>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</si>
  <si>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</si>
  <si>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</si>
  <si>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</si>
  <si>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</si>
  <si>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</si>
  <si>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</si>
  <si>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</si>
  <si>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</si>
  <si>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</si>
  <si>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</si>
  <si>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</si>
  <si>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</si>
  <si>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</si>
  <si>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</si>
  <si>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</si>
  <si>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</si>
  <si>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</si>
  <si>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</si>
  <si>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</si>
  <si>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</si>
  <si>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</si>
  <si>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</si>
  <si>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</si>
  <si>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</si>
  <si>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</si>
  <si>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</si>
  <si>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</si>
  <si>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</si>
  <si>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</si>
  <si>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</si>
  <si>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</si>
  <si>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</si>
  <si>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</si>
  <si>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</si>
  <si>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</si>
  <si>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</si>
  <si>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</si>
  <si>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</si>
  <si>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</si>
  <si>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</si>
  <si>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</si>
  <si>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</si>
  <si>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</si>
  <si>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</si>
  <si>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</si>
  <si>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</si>
  <si>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</si>
  <si>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</si>
  <si>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</si>
  <si>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</si>
  <si>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</si>
  <si>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</si>
  <si>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</si>
  <si>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</si>
  <si>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</si>
  <si>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</si>
  <si>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</si>
  <si>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</si>
  <si>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</si>
  <si>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</si>
  <si>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</si>
  <si>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</si>
  <si>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</si>
  <si>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</si>
  <si>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</si>
  <si>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</si>
  <si>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</si>
  <si>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</si>
  <si>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</si>
  <si>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</si>
  <si>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</si>
  <si>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</si>
  <si>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</si>
  <si>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</si>
  <si>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</si>
  <si>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</si>
  <si>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</si>
  <si>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</si>
  <si>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</si>
  <si>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</si>
  <si>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</si>
  <si>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</si>
  <si>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</si>
  <si>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</si>
  <si>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</si>
  <si>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</si>
  <si>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</si>
  <si>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</si>
  <si>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</si>
  <si>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</si>
  <si>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</si>
  <si>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</si>
  <si>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</si>
  <si>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</si>
  <si>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</si>
  <si>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</si>
  <si>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</si>
  <si>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</si>
  <si>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</si>
  <si>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</si>
  <si>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</si>
  <si>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</si>
  <si>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</si>
  <si>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</si>
  <si>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</si>
  <si>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</si>
  <si>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</si>
  <si>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</si>
  <si>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</si>
  <si>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</si>
  <si>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</si>
  <si>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</si>
  <si>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</si>
  <si>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</si>
  <si>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</si>
  <si>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</si>
  <si>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</si>
  <si>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</si>
  <si>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</si>
  <si>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</si>
  <si>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</si>
  <si>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</si>
  <si>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</si>
  <si>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</si>
  <si>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</si>
  <si>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</si>
  <si>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</si>
  <si>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</si>
  <si>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</si>
  <si>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</si>
  <si>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</si>
  <si>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</si>
  <si>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</si>
  <si>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</si>
  <si>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</si>
  <si>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</si>
  <si>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</si>
  <si>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</si>
  <si>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</si>
  <si>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</si>
  <si>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</si>
  <si>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</si>
  <si>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</si>
  <si>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</si>
  <si>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</si>
  <si>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</si>
  <si>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</si>
  <si>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</si>
  <si>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</si>
  <si>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</si>
  <si>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</si>
  <si>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</si>
  <si>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</si>
  <si>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</si>
  <si>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</si>
  <si>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</si>
  <si>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</si>
  <si>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</si>
  <si>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</si>
  <si>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</si>
  <si>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</si>
  <si>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</si>
  <si>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</si>
  <si>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</si>
  <si>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</si>
  <si>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</si>
  <si>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</si>
  <si>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</si>
  <si>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</si>
  <si>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</si>
  <si>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</si>
  <si>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</si>
  <si>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</si>
  <si>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</si>
  <si>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</si>
  <si>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</si>
  <si>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</si>
  <si>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</si>
  <si>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</si>
  <si>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</si>
  <si>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</si>
  <si>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</si>
  <si>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</si>
  <si>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</si>
  <si>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</si>
  <si>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</si>
  <si>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</si>
  <si>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</si>
  <si>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</si>
  <si>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</si>
  <si>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</si>
  <si>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</si>
  <si>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</si>
  <si>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</si>
  <si>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</si>
  <si>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</si>
  <si>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</si>
  <si>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</si>
  <si>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</si>
  <si>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</si>
  <si>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</si>
  <si>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</si>
  <si>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</si>
  <si>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</si>
  <si>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</si>
  <si>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</si>
  <si>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</si>
  <si>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</si>
  <si>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</si>
  <si>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</si>
  <si>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</si>
  <si>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</si>
  <si>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</si>
  <si>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</si>
  <si>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</si>
  <si>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</si>
  <si>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</si>
  <si>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</si>
  <si>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</si>
  <si>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</si>
  <si>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</si>
  <si>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</si>
  <si>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</si>
  <si>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</si>
  <si>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</si>
  <si>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</si>
  <si>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</si>
  <si>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</si>
  <si>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</si>
  <si>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</si>
  <si>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</si>
  <si>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</si>
  <si>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</si>
  <si>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</si>
  <si>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</si>
  <si>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</si>
  <si>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</si>
  <si>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</si>
  <si>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</si>
  <si>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</si>
  <si>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</si>
  <si>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</si>
  <si>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</si>
  <si>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</si>
  <si>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</si>
  <si>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</si>
  <si>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</si>
  <si>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</si>
  <si>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</si>
  <si>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</si>
  <si>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</si>
  <si>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</si>
  <si>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</si>
  <si>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</si>
  <si>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</si>
  <si>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</si>
  <si>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</si>
  <si>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</si>
  <si>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</si>
  <si>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</si>
  <si>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</si>
  <si>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</si>
  <si>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</si>
  <si>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</si>
  <si>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</si>
  <si>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</si>
  <si>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</si>
  <si>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</si>
  <si>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</si>
  <si>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</si>
  <si>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</si>
  <si>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</si>
  <si>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</si>
  <si>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</si>
  <si>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</si>
  <si>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</si>
  <si>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</si>
  <si>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</si>
  <si>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</si>
  <si>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</si>
  <si>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</si>
  <si>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</si>
  <si>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</si>
  <si>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</si>
  <si>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</si>
  <si>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</si>
  <si>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</si>
  <si>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</si>
  <si>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</si>
  <si>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</si>
  <si>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</si>
  <si>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</si>
  <si>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</si>
  <si>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</si>
  <si>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</si>
  <si>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</si>
  <si>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</si>
  <si>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</si>
  <si>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</si>
  <si>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</si>
  <si>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</si>
  <si>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</si>
  <si>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</si>
  <si>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</si>
  <si>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</si>
  <si>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</si>
  <si>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</si>
  <si>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</si>
  <si>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</si>
  <si>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</si>
  <si>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</si>
  <si>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</si>
  <si>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</si>
  <si>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</si>
  <si>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</si>
  <si>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</si>
  <si>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</si>
  <si>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</si>
  <si>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</si>
  <si>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</si>
  <si>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</si>
  <si>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</si>
  <si>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</si>
  <si>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</si>
  <si>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</si>
  <si>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</si>
  <si>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</si>
  <si>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</si>
  <si>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</si>
  <si>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</si>
  <si>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</si>
  <si>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</si>
  <si>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</si>
  <si>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</si>
  <si>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</si>
  <si>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</si>
  <si>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</si>
  <si>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</si>
  <si>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</si>
  <si>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</si>
  <si>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</si>
  <si>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</si>
  <si>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</si>
  <si>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</si>
  <si>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</si>
  <si>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</si>
  <si>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</si>
  <si>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</si>
  <si>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</si>
  <si>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</si>
  <si>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</si>
  <si>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</si>
  <si>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</si>
  <si>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</si>
  <si>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</si>
  <si>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</si>
  <si>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</si>
  <si>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</si>
  <si>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</si>
  <si>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</si>
  <si>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</si>
  <si>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</si>
  <si>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</si>
  <si>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</si>
  <si>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</si>
  <si>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</si>
  <si>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</si>
  <si>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</si>
  <si>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</si>
  <si>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</si>
  <si>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</si>
  <si>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</si>
  <si>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</si>
  <si>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</si>
  <si>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</si>
  <si>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</si>
  <si>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</si>
  <si>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</si>
  <si>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</si>
  <si>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</si>
  <si>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</si>
  <si>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</si>
  <si>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</si>
  <si>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</si>
  <si>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</si>
  <si>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</si>
  <si>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</si>
  <si>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</si>
  <si>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</si>
  <si>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</si>
  <si>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</si>
  <si>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</si>
  <si>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</si>
  <si>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</si>
  <si>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</si>
  <si>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</si>
  <si>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</si>
  <si>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</si>
  <si>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</si>
  <si>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</si>
  <si>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</si>
  <si>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</si>
  <si>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</si>
  <si>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</si>
  <si>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</si>
  <si>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</si>
  <si>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</si>
  <si>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</si>
  <si>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</si>
  <si>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</si>
  <si>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</si>
  <si>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</si>
  <si>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</si>
  <si>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</si>
  <si>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</si>
  <si>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</si>
  <si>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</si>
  <si>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</si>
  <si>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</si>
  <si>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</si>
  <si>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</si>
  <si>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</si>
  <si>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</si>
  <si>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</si>
  <si>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</si>
  <si>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</si>
  <si>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</si>
  <si>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</si>
  <si>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</si>
  <si>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</si>
  <si>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</si>
  <si>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</si>
  <si>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</si>
  <si>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</si>
  <si>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</si>
  <si>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</si>
  <si>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</si>
  <si>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</si>
  <si>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</si>
  <si>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</si>
  <si>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</si>
  <si>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</si>
  <si>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</si>
  <si>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</si>
  <si>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</si>
  <si>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</si>
  <si>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</si>
  <si>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</si>
  <si>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</si>
  <si>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</si>
  <si>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</si>
  <si>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</si>
  <si>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</si>
  <si>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</si>
  <si>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</si>
  <si>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</si>
  <si>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</si>
  <si>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</si>
  <si>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</si>
  <si>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</si>
  <si>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</si>
  <si>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</si>
  <si>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</si>
  <si>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</si>
  <si>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</si>
  <si>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</si>
  <si>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</si>
  <si>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</si>
  <si>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</si>
  <si>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</si>
  <si>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</si>
  <si>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</si>
  <si>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</si>
  <si>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</si>
  <si>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</si>
  <si>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</si>
  <si>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</si>
  <si>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</si>
  <si>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</si>
  <si>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</si>
  <si>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</si>
  <si>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</si>
  <si>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</si>
  <si>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</si>
  <si>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</si>
  <si>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</si>
  <si>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</si>
  <si>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</si>
  <si>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</si>
  <si>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</si>
  <si>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</si>
  <si>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</si>
  <si>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</si>
  <si>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</si>
  <si>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</si>
  <si>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</si>
  <si>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</si>
  <si>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</si>
  <si>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</si>
  <si>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</si>
  <si>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</si>
  <si>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</si>
  <si>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</si>
  <si>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</si>
  <si>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</si>
  <si>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</si>
  <si>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</si>
  <si>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</si>
  <si>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</si>
  <si>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</si>
  <si>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</si>
  <si>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</si>
  <si>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</si>
  <si>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</si>
  <si>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</si>
  <si>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</si>
  <si>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</si>
  <si>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</si>
  <si>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</si>
  <si>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</si>
  <si>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</si>
  <si>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</si>
  <si>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</si>
  <si>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</si>
  <si>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</si>
  <si>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</si>
  <si>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</si>
  <si>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</si>
  <si>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</si>
  <si>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</si>
  <si>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</si>
  <si>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</si>
  <si>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</si>
  <si>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</si>
  <si>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</si>
  <si>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</si>
  <si>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</si>
  <si>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</si>
  <si>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</si>
  <si>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</si>
  <si>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</si>
  <si>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</si>
  <si>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</si>
  <si>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</si>
  <si>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</si>
  <si>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</si>
  <si>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</si>
  <si>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</si>
  <si>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</si>
  <si>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</si>
  <si>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</si>
  <si>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</si>
  <si>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</si>
  <si>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</si>
  <si>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</si>
  <si>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</si>
  <si>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</si>
  <si>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</si>
  <si>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</si>
  <si>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</si>
  <si>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</si>
  <si>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</si>
  <si>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</si>
  <si>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</si>
  <si>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</si>
  <si>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</si>
  <si>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</si>
  <si>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</si>
  <si>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</si>
  <si>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</si>
  <si>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</si>
  <si>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</si>
  <si>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</si>
  <si>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</si>
  <si>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</si>
  <si>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</si>
  <si>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</si>
  <si>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</si>
  <si>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</si>
  <si>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</si>
  <si>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</si>
  <si>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</si>
  <si>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</si>
  <si>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</si>
  <si>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</si>
  <si>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</si>
  <si>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</si>
  <si>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</si>
  <si>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</si>
  <si>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</si>
  <si>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</si>
  <si>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</si>
  <si>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</si>
  <si>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</si>
  <si>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</si>
  <si>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</si>
  <si>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</si>
  <si>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</si>
  <si>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</si>
  <si>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</si>
  <si>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</si>
  <si>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</si>
  <si>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</si>
  <si>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</si>
  <si>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</si>
  <si>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</si>
  <si>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</si>
  <si>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</si>
  <si>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</si>
  <si>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</si>
  <si>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</si>
  <si>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</si>
  <si>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</si>
  <si>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</si>
  <si>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</si>
  <si>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</si>
  <si>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</si>
  <si>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</si>
  <si>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</si>
  <si>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</si>
  <si>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</si>
  <si>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</si>
  <si>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</si>
  <si>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</si>
  <si>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</si>
  <si>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</si>
  <si>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</si>
  <si>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</si>
  <si>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</si>
  <si>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</si>
  <si>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</si>
  <si>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</si>
  <si>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</si>
  <si>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</si>
  <si>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</si>
  <si>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</si>
  <si>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</si>
  <si>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</si>
  <si>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</si>
  <si>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</si>
  <si>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</si>
  <si>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</si>
  <si>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</si>
  <si>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</si>
  <si>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</si>
  <si>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</si>
  <si>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</si>
  <si>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</si>
  <si>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</si>
  <si>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</si>
  <si>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</si>
  <si>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</si>
  <si>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</si>
  <si>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</si>
  <si>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</si>
  <si>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</si>
  <si>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</si>
  <si>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</si>
  <si>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</si>
  <si>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</si>
  <si>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</si>
  <si>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</si>
  <si>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</si>
  <si>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</si>
  <si>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</si>
  <si>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</si>
  <si>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</si>
  <si>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</si>
  <si>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</si>
  <si>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</si>
  <si>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</si>
  <si>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</si>
  <si>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</si>
  <si>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</si>
  <si>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</si>
  <si>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</si>
  <si>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</si>
  <si>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</si>
  <si>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</si>
  <si>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</si>
  <si>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</si>
  <si>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</si>
  <si>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</si>
  <si>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</si>
  <si>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</si>
  <si>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</si>
  <si>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</si>
  <si>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</si>
  <si>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</si>
  <si>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</si>
  <si>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</si>
  <si>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</si>
  <si>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</si>
  <si>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</si>
  <si>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</si>
  <si>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</si>
  <si>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</si>
  <si>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</si>
  <si>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</si>
  <si>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</si>
  <si>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</si>
  <si>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</si>
  <si>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</si>
  <si>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</si>
  <si>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</si>
  <si>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</si>
  <si>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</si>
  <si>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</si>
  <si>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</si>
  <si>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</si>
  <si>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</si>
  <si>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</si>
  <si>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</si>
  <si>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</si>
  <si>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</si>
  <si>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</si>
  <si>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</si>
  <si>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</si>
  <si>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</si>
  <si>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</si>
  <si>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</si>
  <si>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</si>
  <si>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</si>
  <si>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</si>
  <si>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</si>
  <si>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</si>
  <si>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</si>
  <si>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</si>
  <si>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</si>
  <si>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</si>
  <si>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</si>
  <si>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</si>
  <si>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</si>
  <si>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</si>
  <si>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</si>
  <si>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</si>
  <si>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</si>
  <si>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</si>
  <si>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</si>
  <si>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</si>
  <si>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</si>
  <si>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</si>
  <si>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</si>
  <si>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</si>
  <si>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</si>
  <si>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</si>
  <si>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</si>
  <si>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</si>
  <si>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</si>
  <si>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</si>
  <si>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</si>
  <si>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</si>
  <si>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</si>
  <si>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</si>
  <si>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</si>
  <si>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</si>
  <si>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</si>
  <si>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</si>
  <si>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</si>
  <si>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</si>
  <si>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</si>
  <si>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</si>
  <si>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</si>
  <si>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</si>
  <si>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</si>
  <si>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</si>
  <si>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</si>
  <si>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</si>
  <si>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</si>
  <si>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</si>
  <si>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</si>
  <si>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</si>
  <si>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</si>
  <si>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</si>
  <si>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</si>
  <si>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</si>
  <si>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</si>
  <si>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</si>
  <si>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</si>
  <si>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</si>
  <si>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</si>
  <si>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</si>
  <si>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</si>
  <si>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</si>
  <si>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</si>
  <si>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</si>
  <si>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</si>
  <si>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</si>
  <si>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</si>
  <si>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</si>
  <si>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</si>
  <si>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</si>
  <si>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</si>
  <si>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</si>
  <si>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</si>
  <si>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</si>
  <si>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</si>
  <si>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</si>
  <si>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</si>
  <si>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</si>
  <si>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</si>
  <si>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</si>
  <si>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</si>
  <si>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</si>
  <si>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</si>
  <si>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</si>
  <si>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</si>
  <si>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</si>
  <si>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</si>
  <si>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</si>
  <si>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</si>
  <si>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</si>
  <si>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</si>
  <si>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</si>
  <si>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</si>
  <si>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</si>
  <si>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</si>
  <si>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</si>
  <si>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</si>
  <si>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</si>
  <si>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</si>
  <si>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</si>
  <si>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</si>
  <si>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</si>
  <si>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</si>
  <si>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</si>
  <si>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</si>
  <si>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</si>
  <si>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</si>
  <si>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</si>
  <si>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</si>
  <si>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</si>
  <si>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</si>
  <si>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</si>
  <si>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</si>
  <si>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</si>
  <si>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</si>
  <si>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</si>
  <si>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</si>
  <si>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</si>
  <si>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</si>
  <si>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</si>
  <si>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</si>
  <si>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</si>
  <si>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</si>
  <si>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</si>
  <si>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</si>
  <si>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</si>
  <si>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</si>
  <si>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</si>
  <si>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</si>
  <si>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</si>
  <si>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</si>
  <si>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</si>
  <si>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</si>
  <si>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</si>
  <si>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</si>
  <si>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</si>
  <si>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</si>
  <si>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</si>
  <si>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</si>
  <si>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</si>
  <si>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</si>
  <si>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</si>
  <si>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</si>
  <si>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</si>
  <si>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</si>
  <si>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</si>
  <si>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</si>
  <si>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</si>
  <si>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</si>
  <si>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</si>
  <si>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</si>
  <si>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</si>
  <si>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</si>
  <si>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</si>
  <si>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</si>
  <si>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</si>
  <si>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</si>
  <si>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</si>
  <si>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</si>
  <si>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</si>
  <si>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</si>
  <si>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</si>
  <si>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</si>
  <si>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</si>
  <si>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</si>
  <si>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</si>
  <si>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</si>
  <si>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</si>
  <si>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</si>
  <si>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</si>
  <si>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</si>
  <si>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</si>
  <si>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</si>
  <si>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</si>
  <si>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</si>
  <si>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</si>
  <si>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</si>
  <si>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</si>
  <si>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</si>
  <si>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</si>
  <si>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</si>
  <si>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</si>
  <si>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</si>
  <si>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</si>
  <si>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</si>
  <si>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</si>
  <si>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</si>
  <si>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</si>
  <si>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</si>
  <si>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</si>
  <si>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</si>
  <si>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</si>
  <si>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</si>
  <si>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</si>
  <si>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</si>
  <si>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</si>
  <si>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</si>
  <si>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</si>
  <si>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</si>
  <si>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</si>
  <si>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</si>
  <si>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</si>
  <si>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</si>
  <si>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</si>
  <si>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</si>
  <si>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</si>
  <si>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</si>
  <si>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</si>
  <si>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</si>
  <si>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</si>
  <si>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</si>
  <si>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</si>
  <si>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</si>
  <si>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</si>
  <si>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</si>
  <si>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</si>
  <si>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</si>
  <si>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</si>
  <si>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</si>
  <si>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</si>
  <si>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</si>
  <si>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</si>
  <si>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</si>
  <si>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</si>
  <si>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</si>
  <si>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</si>
  <si>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</si>
  <si>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</si>
  <si>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</si>
  <si>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</si>
  <si>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</si>
  <si>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</si>
  <si>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</si>
  <si>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</si>
  <si>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</si>
  <si>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</si>
  <si>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</si>
  <si>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</si>
  <si>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</si>
  <si>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</si>
  <si>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</si>
  <si>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</si>
  <si>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</si>
  <si>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</si>
  <si>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</si>
  <si>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</si>
  <si>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</si>
  <si>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</si>
  <si>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</si>
  <si>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</si>
  <si>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</si>
  <si>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</si>
  <si>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</si>
  <si>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</si>
  <si>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</si>
  <si>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</si>
  <si>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</si>
  <si>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</si>
  <si>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</si>
  <si>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</si>
  <si>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</si>
  <si>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</si>
  <si>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</si>
  <si>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</si>
  <si>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</si>
  <si>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</si>
  <si>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</si>
  <si>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</si>
  <si>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</si>
  <si>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</si>
  <si>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</si>
  <si>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</si>
  <si>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</si>
  <si>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</si>
  <si>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</si>
  <si>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</si>
  <si>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</si>
  <si>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</si>
  <si>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</si>
  <si>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</si>
  <si>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</si>
  <si>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</si>
  <si>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</si>
  <si>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</si>
  <si>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</si>
  <si>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</si>
  <si>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</si>
  <si>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</si>
  <si>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</si>
  <si>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</si>
  <si>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</si>
  <si>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</si>
  <si>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</si>
  <si>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</si>
  <si>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</si>
  <si>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</si>
  <si>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</si>
  <si>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</si>
  <si>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</si>
  <si>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</si>
  <si>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</si>
  <si>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</si>
  <si>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</si>
  <si>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</si>
  <si>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</si>
  <si>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</si>
  <si>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</si>
  <si>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</si>
  <si>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</si>
  <si>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</si>
  <si>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</si>
  <si>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</si>
  <si>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</si>
  <si>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</si>
  <si>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</si>
  <si>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</si>
  <si>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</si>
  <si>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</si>
  <si>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</si>
  <si>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</si>
  <si>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</si>
  <si>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</si>
  <si>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</si>
  <si>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</si>
  <si>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</si>
  <si>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</si>
  <si>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</si>
  <si>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</si>
  <si>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</si>
  <si>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</si>
  <si>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</si>
  <si>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</si>
  <si>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</si>
  <si>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</si>
  <si>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</si>
  <si>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</si>
  <si>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</si>
  <si>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</si>
  <si>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</si>
  <si>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</si>
  <si>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</si>
  <si>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</si>
  <si>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</si>
  <si>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</si>
  <si>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</si>
  <si>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</si>
  <si>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</si>
  <si>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</si>
  <si>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</si>
  <si>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</si>
  <si>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</si>
  <si>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</si>
  <si>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</si>
  <si>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</si>
  <si>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</si>
  <si>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</si>
  <si>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</si>
  <si>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</si>
  <si>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</si>
  <si>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</si>
  <si>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</si>
  <si>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</si>
  <si>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</si>
  <si>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</si>
  <si>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</si>
  <si>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</si>
  <si>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</si>
  <si>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</si>
  <si>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</si>
  <si>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</si>
  <si>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</si>
  <si>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</si>
  <si>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</si>
  <si>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</si>
  <si>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</si>
  <si>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</si>
  <si>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</si>
  <si>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</si>
  <si>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</si>
  <si>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</si>
  <si>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</si>
  <si>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</si>
  <si>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</si>
  <si>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</si>
  <si>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</si>
  <si>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</si>
  <si>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</si>
  <si>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</si>
  <si>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</si>
  <si>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</si>
  <si>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</si>
  <si>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</si>
  <si>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</si>
  <si>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</si>
  <si>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</si>
  <si>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</si>
  <si>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</si>
  <si>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</si>
  <si>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</si>
  <si>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</si>
  <si>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</si>
  <si>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</si>
  <si>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</si>
  <si>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</si>
  <si>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</si>
  <si>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</si>
  <si>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</si>
  <si>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</si>
  <si>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</si>
  <si>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</si>
  <si>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</si>
  <si>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</si>
  <si>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</si>
  <si>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</si>
  <si>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</si>
  <si>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</si>
  <si>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</si>
  <si>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</si>
  <si>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</si>
  <si>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</si>
  <si>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</si>
  <si>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</si>
  <si>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</si>
  <si>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</si>
  <si>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</si>
  <si>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</si>
  <si>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</si>
  <si>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</si>
  <si>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</si>
  <si>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</si>
  <si>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</si>
  <si>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</si>
  <si>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</si>
  <si>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</si>
  <si>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</si>
  <si>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</si>
  <si>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</si>
  <si>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</si>
  <si>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</si>
  <si>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</si>
  <si>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</si>
  <si>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</si>
  <si>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</si>
  <si>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</si>
  <si>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</si>
  <si>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</si>
  <si>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</si>
  <si>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</si>
  <si>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</si>
  <si>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</si>
  <si>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</si>
  <si>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</si>
  <si>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</si>
  <si>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</si>
  <si>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</si>
  <si>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</si>
  <si>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</si>
  <si>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</si>
  <si>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</si>
  <si>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</si>
  <si>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</si>
  <si>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</si>
  <si>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</si>
  <si>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</si>
  <si>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</si>
  <si>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</si>
  <si>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</si>
  <si>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</si>
  <si>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</si>
  <si>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</si>
  <si>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</si>
  <si>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</si>
  <si>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</si>
  <si>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</si>
  <si>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</si>
  <si>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</si>
  <si>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</si>
  <si>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</si>
  <si>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</si>
  <si>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</si>
  <si>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</si>
  <si>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</si>
  <si>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</si>
  <si>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</si>
  <si>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</si>
  <si>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</si>
  <si>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</si>
  <si>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</si>
  <si>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</si>
  <si>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</si>
  <si>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</si>
  <si>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</si>
  <si>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</si>
  <si>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</si>
  <si>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</si>
  <si>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</si>
  <si>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</si>
  <si>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</si>
  <si>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</si>
  <si>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</si>
  <si>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</si>
  <si>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</si>
  <si>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</si>
  <si>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</si>
  <si>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</si>
  <si>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</si>
  <si>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</si>
  <si>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</si>
  <si>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</si>
  <si>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</si>
  <si>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</si>
  <si>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</si>
  <si>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</si>
  <si>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</si>
  <si>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</si>
  <si>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</si>
  <si>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</si>
  <si>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</si>
  <si>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</si>
  <si>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</si>
  <si>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</si>
  <si>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</si>
  <si>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</si>
  <si>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</si>
  <si>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</si>
  <si>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</si>
  <si>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</si>
  <si>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</si>
  <si>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</si>
  <si>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</si>
  <si>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</si>
  <si>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</si>
  <si>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</si>
  <si>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</si>
  <si>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</si>
  <si>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</si>
  <si>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</si>
  <si>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</si>
  <si>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</si>
  <si>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</si>
  <si>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</si>
  <si>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</si>
  <si>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</si>
  <si>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</si>
  <si>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</si>
  <si>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</si>
  <si>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</si>
  <si>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</si>
  <si>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</si>
  <si>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</si>
  <si>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</si>
  <si>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</si>
  <si>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</si>
  <si>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</si>
  <si>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</si>
  <si>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</si>
  <si>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</si>
  <si>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</si>
  <si>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</si>
  <si>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</si>
  <si>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</si>
  <si>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</si>
  <si>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</si>
  <si>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</si>
  <si>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</si>
  <si>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</si>
  <si>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</si>
  <si>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</si>
  <si>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</si>
  <si>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</si>
  <si>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</si>
  <si>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</si>
  <si>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</si>
  <si>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</si>
  <si>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</si>
  <si>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</si>
  <si>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</si>
  <si>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</si>
  <si>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</si>
  <si>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</si>
  <si>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</si>
  <si>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</si>
  <si>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</si>
  <si>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</si>
  <si>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</si>
  <si>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</si>
  <si>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</si>
  <si>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</si>
  <si>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</si>
  <si>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</si>
  <si>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</si>
  <si>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</si>
  <si>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</si>
  <si>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</si>
  <si>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</si>
  <si>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</si>
  <si>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</si>
  <si>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</si>
  <si>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</si>
  <si>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</si>
  <si>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</si>
  <si>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</si>
  <si>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</si>
  <si>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</si>
  <si>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</si>
  <si>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</si>
  <si>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</si>
  <si>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</si>
  <si>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</si>
  <si>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</si>
  <si>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</si>
  <si>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</si>
  <si>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</si>
  <si>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</si>
  <si>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</si>
  <si>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</si>
  <si>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</si>
  <si>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</si>
  <si>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</si>
  <si>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</si>
  <si>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</si>
  <si>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</si>
  <si>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</si>
  <si>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</si>
  <si>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</si>
  <si>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</si>
  <si>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</si>
  <si>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</si>
  <si>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</si>
  <si>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</si>
  <si>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</si>
  <si>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</si>
  <si>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</si>
  <si>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</si>
  <si>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</si>
  <si>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</si>
  <si>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</si>
  <si>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</si>
  <si>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</si>
  <si>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</si>
  <si>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</si>
  <si>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</si>
  <si>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</si>
  <si>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</si>
  <si>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</si>
  <si>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</si>
  <si>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</si>
  <si>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</si>
  <si>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</si>
  <si>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</si>
  <si>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</si>
  <si>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</si>
  <si>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</si>
  <si>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</si>
  <si>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</si>
  <si>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</si>
  <si>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</si>
  <si>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</si>
  <si>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</si>
  <si>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</si>
  <si>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</si>
  <si>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</si>
  <si>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</si>
  <si>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</si>
  <si>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</si>
  <si>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</si>
  <si>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</si>
  <si>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</si>
  <si>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</si>
  <si>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</si>
  <si>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</si>
  <si>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</si>
  <si>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</si>
  <si>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</si>
  <si>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</si>
  <si>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</si>
  <si>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</si>
  <si>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</si>
  <si>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</si>
  <si>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</si>
  <si>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</si>
  <si>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</si>
  <si>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</si>
  <si>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</si>
  <si>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</si>
  <si>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</si>
  <si>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</si>
  <si>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</si>
  <si>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</si>
  <si>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</si>
  <si>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</si>
  <si>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</si>
  <si>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</si>
  <si>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</si>
  <si>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</si>
  <si>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</si>
  <si>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</si>
  <si>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</si>
  <si>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</si>
  <si>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</si>
  <si>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</si>
  <si>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</si>
  <si>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</si>
  <si>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</si>
  <si>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</si>
  <si>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</si>
  <si>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</si>
  <si>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</si>
  <si>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</si>
  <si>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</si>
  <si>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</si>
  <si>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</si>
  <si>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</si>
  <si>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</si>
  <si>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</si>
  <si>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</si>
  <si>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</si>
  <si>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</si>
  <si>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</si>
  <si>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</si>
  <si>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</si>
  <si>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</si>
  <si>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</si>
  <si>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</si>
  <si>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</si>
  <si>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</si>
  <si>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</si>
  <si>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</si>
  <si>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</si>
  <si>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</si>
  <si>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</si>
  <si>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</si>
  <si>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</si>
  <si>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</si>
  <si>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</si>
  <si>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</si>
  <si>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</si>
  <si>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</si>
  <si>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</si>
  <si>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</si>
  <si>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</si>
  <si>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</si>
  <si>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</si>
  <si>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</si>
  <si>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</si>
  <si>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</si>
  <si>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</si>
  <si>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</si>
  <si>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</si>
  <si>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</si>
  <si>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</si>
  <si>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</si>
  <si>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</si>
  <si>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</si>
  <si>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</si>
  <si>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</si>
  <si>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</si>
  <si>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</si>
  <si>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</si>
  <si>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</si>
  <si>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</si>
  <si>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</si>
  <si>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</si>
  <si>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</si>
  <si>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</si>
  <si>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</si>
  <si>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</si>
  <si>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</si>
  <si>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</si>
  <si>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</si>
  <si>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</si>
  <si>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</si>
  <si>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</si>
  <si>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</si>
  <si>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</si>
  <si>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</si>
  <si>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</si>
  <si>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</si>
  <si>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</si>
  <si>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</si>
  <si>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</si>
  <si>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</si>
  <si>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</si>
  <si>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</si>
  <si>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</si>
  <si>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</si>
  <si>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</si>
  <si>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</si>
  <si>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</si>
  <si>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</si>
  <si>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</si>
  <si>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</si>
  <si>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</si>
  <si>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</si>
  <si>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</si>
  <si>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</si>
  <si>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</si>
  <si>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</si>
  <si>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</si>
  <si>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</si>
  <si>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</si>
  <si>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</si>
  <si>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</si>
  <si>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</si>
  <si>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</si>
  <si>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</si>
  <si>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</si>
  <si>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</si>
  <si>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</si>
  <si>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</si>
  <si>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</si>
  <si>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</si>
  <si>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</si>
  <si>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</si>
  <si>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</si>
  <si>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</si>
  <si>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</si>
  <si>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</si>
  <si>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</si>
  <si>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</si>
  <si>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</si>
  <si>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</si>
  <si>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</si>
  <si>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</si>
  <si>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</si>
  <si>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</si>
  <si>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</si>
  <si>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</si>
  <si>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</si>
  <si>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</si>
  <si>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</si>
  <si>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</si>
  <si>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</si>
  <si>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</si>
  <si>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</si>
  <si>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</si>
  <si>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</si>
  <si>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</si>
  <si>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</si>
  <si>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</si>
  <si>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</si>
  <si>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</si>
  <si>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</si>
  <si>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</si>
  <si>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</si>
  <si>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</si>
  <si>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</si>
  <si>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</si>
  <si>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</si>
  <si>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</si>
  <si>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</si>
  <si>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</si>
  <si>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</si>
  <si>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</si>
  <si>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</si>
  <si>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</si>
  <si>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</si>
  <si>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</si>
  <si>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</si>
  <si>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</si>
  <si>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</si>
  <si>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</si>
  <si>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</si>
  <si>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</si>
  <si>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</si>
  <si>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</si>
  <si>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</si>
  <si>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</si>
  <si>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</si>
  <si>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</si>
  <si>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</si>
  <si>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</si>
  <si>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</si>
  <si>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</si>
  <si>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</si>
  <si>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</si>
  <si>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</si>
  <si>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</si>
  <si>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</si>
  <si>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</si>
  <si>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</si>
  <si>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</si>
  <si>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</si>
  <si>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</si>
  <si>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</si>
  <si>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</si>
  <si>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</si>
  <si>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</si>
  <si>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</si>
  <si>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</si>
  <si>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</si>
  <si>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</si>
  <si>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</si>
  <si>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</si>
  <si>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</si>
  <si>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</si>
  <si>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</si>
  <si>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</si>
  <si>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</si>
  <si>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</si>
  <si>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</si>
  <si>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</si>
  <si>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</si>
  <si>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</si>
  <si>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</si>
  <si>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</si>
  <si>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</si>
  <si>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</si>
  <si>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</si>
  <si>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</si>
  <si>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</si>
  <si>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</si>
  <si>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</si>
  <si>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</si>
  <si>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</si>
  <si>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</si>
  <si>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</si>
  <si>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</si>
  <si>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</si>
  <si>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</si>
  <si>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</si>
  <si>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</si>
  <si>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</si>
  <si>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</si>
  <si>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</si>
  <si>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</si>
  <si>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</si>
  <si>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</si>
  <si>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</si>
  <si>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</si>
  <si>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</si>
  <si>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</si>
  <si>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</si>
  <si>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</si>
  <si>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</si>
  <si>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</si>
  <si>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</si>
  <si>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</si>
  <si>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</si>
  <si>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</si>
  <si>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</si>
  <si>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</si>
  <si>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</si>
  <si>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</si>
  <si>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</si>
  <si>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</si>
  <si>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</si>
  <si>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</si>
  <si>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</si>
  <si>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</si>
  <si>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</si>
  <si>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</si>
  <si>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</si>
  <si>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</si>
  <si>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</si>
  <si>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</si>
  <si>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</si>
  <si>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</si>
  <si>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</si>
  <si>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</si>
  <si>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</si>
  <si>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</si>
  <si>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</si>
  <si>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</si>
  <si>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</si>
  <si>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</si>
  <si>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</si>
  <si>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</si>
  <si>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</si>
  <si>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</si>
  <si>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</si>
  <si>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</si>
  <si>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</si>
  <si>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</si>
  <si>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</si>
  <si>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</si>
  <si>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</si>
  <si>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</si>
  <si>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</si>
  <si>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</si>
  <si>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</si>
  <si>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</si>
  <si>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</si>
  <si>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</si>
  <si>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</si>
  <si>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</si>
  <si>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</si>
  <si>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</si>
  <si>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</si>
  <si>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</si>
  <si>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</si>
  <si>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</si>
  <si>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</si>
  <si>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</si>
  <si>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</si>
  <si>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</si>
  <si>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</si>
  <si>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</si>
  <si>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</si>
  <si>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</si>
  <si>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</si>
  <si>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</si>
  <si>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</si>
  <si>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</si>
  <si>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</si>
  <si>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</si>
  <si>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</si>
  <si>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</si>
  <si>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</si>
  <si>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</si>
  <si>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</si>
  <si>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</si>
  <si>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</si>
  <si>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</si>
  <si>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</si>
  <si>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</si>
  <si>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</si>
  <si>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</si>
  <si>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</si>
  <si>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</si>
  <si>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</si>
  <si>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</si>
  <si>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</si>
  <si>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</si>
  <si>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</si>
  <si>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</si>
  <si>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</si>
  <si>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</si>
  <si>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</si>
  <si>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</si>
  <si>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</si>
  <si>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</si>
  <si>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</si>
  <si>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</si>
  <si>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</si>
  <si>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</si>
  <si>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</si>
  <si>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</si>
  <si>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</si>
  <si>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</si>
  <si>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</si>
  <si>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</si>
  <si>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</si>
  <si>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</si>
  <si>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</si>
  <si>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</si>
  <si>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</si>
  <si>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</si>
  <si>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</si>
  <si>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</si>
  <si>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</si>
  <si>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</si>
  <si>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</si>
  <si>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</si>
  <si>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</si>
  <si>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</si>
  <si>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</si>
  <si>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</si>
  <si>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</si>
  <si>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</si>
  <si>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</si>
  <si>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</si>
  <si>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</si>
  <si>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</si>
  <si>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</si>
  <si>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</si>
  <si>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</si>
  <si>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</si>
  <si>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</si>
  <si>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</si>
  <si>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</si>
  <si>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</si>
  <si>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</si>
  <si>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</si>
  <si>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</si>
  <si>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</si>
  <si>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</si>
  <si>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</si>
  <si>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</si>
  <si>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</si>
  <si>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</si>
  <si>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</si>
  <si>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</si>
  <si>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</si>
  <si>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</si>
  <si>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</si>
  <si>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</si>
  <si>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</si>
  <si>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</si>
  <si>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</si>
  <si>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</si>
  <si>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</si>
  <si>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</si>
  <si>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</si>
  <si>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</si>
  <si>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</si>
  <si>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</si>
  <si>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</si>
  <si>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</si>
  <si>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</si>
  <si>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</si>
  <si>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</si>
  <si>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</si>
  <si>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</si>
  <si>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</si>
  <si>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</si>
  <si>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</si>
  <si>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</si>
  <si>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</si>
  <si>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</si>
  <si>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</si>
  <si>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</si>
  <si>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</si>
  <si>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</si>
  <si>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</si>
  <si>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</si>
  <si>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</si>
  <si>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</si>
  <si>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</si>
  <si>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</si>
  <si>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</si>
  <si>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</si>
  <si>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</si>
  <si>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</si>
  <si>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</si>
  <si>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</si>
  <si>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</si>
  <si>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</si>
  <si>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</si>
  <si>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</si>
  <si>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</si>
  <si>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</si>
  <si>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</si>
  <si>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</si>
  <si>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</si>
  <si>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</si>
  <si>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</si>
  <si>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</si>
  <si>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</si>
  <si>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</si>
  <si>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</si>
  <si>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</si>
  <si>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</si>
  <si>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</si>
  <si>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</si>
  <si>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</si>
  <si>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</si>
  <si>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</si>
  <si>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</si>
  <si>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</si>
  <si>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</si>
  <si>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</si>
  <si>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</si>
  <si>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</si>
  <si>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</si>
  <si>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</si>
  <si>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</si>
  <si>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</si>
  <si>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</si>
  <si>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</si>
  <si>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</si>
  <si>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</si>
  <si>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</si>
  <si>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</si>
  <si>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</si>
  <si>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</si>
  <si>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</si>
  <si>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</si>
  <si>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</si>
  <si>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</si>
  <si>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</si>
  <si>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</si>
  <si>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</si>
  <si>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</si>
  <si>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</si>
  <si>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</si>
  <si>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</si>
  <si>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</si>
  <si>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</si>
  <si>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</si>
  <si>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</si>
  <si>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</si>
  <si>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</si>
  <si>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</si>
  <si>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</si>
  <si>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</si>
  <si>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</si>
  <si>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</si>
  <si>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</si>
  <si>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</si>
  <si>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</si>
  <si>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</si>
  <si>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</si>
  <si>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</si>
  <si>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</si>
  <si>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</si>
  <si>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</si>
  <si>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</si>
  <si>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</si>
  <si>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</si>
  <si>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</si>
  <si>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</si>
  <si>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</si>
  <si>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</si>
  <si>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</si>
  <si>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</si>
  <si>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</si>
  <si>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</si>
  <si>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</si>
  <si>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</si>
  <si>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</si>
  <si>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</si>
  <si>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</si>
  <si>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</si>
  <si>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</si>
  <si>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</si>
  <si>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</si>
  <si>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</si>
  <si>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</si>
  <si>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</si>
  <si>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</si>
  <si>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</si>
  <si>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</si>
  <si>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</si>
  <si>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</si>
  <si>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</si>
  <si>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</si>
  <si>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</si>
  <si>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</si>
  <si>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</si>
  <si>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</si>
  <si>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</si>
  <si>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</si>
  <si>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</si>
  <si>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</si>
  <si>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</si>
  <si>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</si>
  <si>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</si>
  <si>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</si>
  <si>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</si>
  <si>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</si>
  <si>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</si>
  <si>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</si>
  <si>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</si>
  <si>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</si>
  <si>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</si>
  <si>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</si>
  <si>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</si>
  <si>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</si>
  <si>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</si>
  <si>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</si>
  <si>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</si>
  <si>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</si>
  <si>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</si>
  <si>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</si>
  <si>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</si>
  <si>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</si>
  <si>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</si>
  <si>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</si>
  <si>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</si>
  <si>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</si>
  <si>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</si>
  <si>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</si>
  <si>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</si>
  <si>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</si>
  <si>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</si>
  <si>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</si>
  <si>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</si>
  <si>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</si>
  <si>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</si>
  <si>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</si>
  <si>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</si>
  <si>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</si>
  <si>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</si>
  <si>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</si>
  <si>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</si>
  <si>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</si>
  <si>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</si>
  <si>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</si>
  <si>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</si>
  <si>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</si>
  <si>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</si>
  <si>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</si>
  <si>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</si>
  <si>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</si>
  <si>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</si>
  <si>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</si>
  <si>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</si>
  <si>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</si>
  <si>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</si>
  <si>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</si>
  <si>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</si>
  <si>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</si>
  <si>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</si>
  <si>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</si>
  <si>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</si>
  <si>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</si>
  <si>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</si>
  <si>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</si>
  <si>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</si>
  <si>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</si>
  <si>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</si>
  <si>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</si>
  <si>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</si>
  <si>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</si>
  <si>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</si>
  <si>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</si>
  <si>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</si>
  <si>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</si>
  <si>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</si>
  <si>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</si>
  <si>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</si>
  <si>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</si>
  <si>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</si>
  <si>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</si>
  <si>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</si>
  <si>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</si>
  <si>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</si>
  <si>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</si>
  <si>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</si>
  <si>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</si>
  <si>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</si>
  <si>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</si>
  <si>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</si>
  <si>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</si>
  <si>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</si>
  <si>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</si>
  <si>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</si>
  <si>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</si>
  <si>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</si>
  <si>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</si>
  <si>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</si>
  <si>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</si>
  <si>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</si>
  <si>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</si>
  <si>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</si>
  <si>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</si>
  <si>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</si>
  <si>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</si>
  <si>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</si>
  <si>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</si>
  <si>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</si>
  <si>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</si>
  <si>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</si>
  <si>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</si>
  <si>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</si>
  <si>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</si>
  <si>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</si>
  <si>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</si>
  <si>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</si>
  <si>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</si>
  <si>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</si>
  <si>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</si>
  <si>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</si>
  <si>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</si>
  <si>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</si>
  <si>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</si>
  <si>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</si>
  <si>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</si>
  <si>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</si>
  <si>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</si>
  <si>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</si>
  <si>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</si>
  <si>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</si>
  <si>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</si>
  <si>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</si>
  <si>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</si>
  <si>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</si>
  <si>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</si>
  <si>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</si>
  <si>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</si>
  <si>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</si>
  <si>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</si>
  <si>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</si>
  <si>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</si>
  <si>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</si>
  <si>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</si>
  <si>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</si>
  <si>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</si>
  <si>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</si>
  <si>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</si>
  <si>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</si>
  <si>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</si>
  <si>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</si>
  <si>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</si>
  <si>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</si>
  <si>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</si>
  <si>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</si>
  <si>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</si>
  <si>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</si>
  <si>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</si>
  <si>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</si>
  <si>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</si>
  <si>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</si>
  <si>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</si>
  <si>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</si>
  <si>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</si>
  <si>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</si>
  <si>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</si>
  <si>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</si>
  <si>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</si>
  <si>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</si>
  <si>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</si>
  <si>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</si>
  <si>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</si>
  <si>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</si>
  <si>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</si>
  <si>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</si>
  <si>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</si>
  <si>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</si>
  <si>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</si>
  <si>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</si>
  <si>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</si>
  <si>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</si>
  <si>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</si>
  <si>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</si>
  <si>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</si>
  <si>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</si>
  <si>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</si>
  <si>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</si>
  <si>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</si>
  <si>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</si>
  <si>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</si>
  <si>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</si>
  <si>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</si>
  <si>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</si>
  <si>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</si>
  <si>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</si>
  <si>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</si>
  <si>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</si>
  <si>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</si>
  <si>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</si>
  <si>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</si>
  <si>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</si>
  <si>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</si>
  <si>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</si>
  <si>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</si>
  <si>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</si>
  <si>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</si>
  <si>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</si>
  <si>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</si>
  <si>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</si>
  <si>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</si>
  <si>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</si>
  <si>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</si>
  <si>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</si>
  <si>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</si>
  <si>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</si>
  <si>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</si>
  <si>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</si>
  <si>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</si>
  <si>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</si>
  <si>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</si>
  <si>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</si>
  <si>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</si>
  <si>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</si>
  <si>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</si>
  <si>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</si>
  <si>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</si>
  <si>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</si>
  <si>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</si>
  <si>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</si>
  <si>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</si>
  <si>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</si>
  <si>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</si>
  <si>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</si>
  <si>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</si>
  <si>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</si>
  <si>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</si>
  <si>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</si>
  <si>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</si>
  <si>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</si>
  <si>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</si>
  <si>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</si>
  <si>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</si>
  <si>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</si>
  <si>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</si>
  <si>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</si>
  <si>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</si>
  <si>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</si>
  <si>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</si>
  <si>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</si>
  <si>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</si>
  <si>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</si>
  <si>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</si>
  <si>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</si>
  <si>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</si>
  <si>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</si>
  <si>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</si>
  <si>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</si>
  <si>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</si>
  <si>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</si>
  <si>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</si>
  <si>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</si>
  <si>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</si>
  <si>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</si>
  <si>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</si>
  <si>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</si>
  <si>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</si>
  <si>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</si>
  <si>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</si>
  <si>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</si>
  <si>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</si>
  <si>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</si>
  <si>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</si>
  <si>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</si>
  <si>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</si>
  <si>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</si>
  <si>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</si>
  <si>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</si>
  <si>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</si>
  <si>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</si>
  <si>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</si>
  <si>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</si>
  <si>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</si>
  <si>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</si>
  <si>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</si>
  <si>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</si>
  <si>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</si>
  <si>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</si>
  <si>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</si>
  <si>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</si>
  <si>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</si>
  <si>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</si>
  <si>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</si>
  <si>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</si>
  <si>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</si>
  <si>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</si>
  <si>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</si>
  <si>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</si>
  <si>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</si>
  <si>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</si>
  <si>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</si>
  <si>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</si>
  <si>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</si>
  <si>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</si>
  <si>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</si>
  <si>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</si>
  <si>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</si>
  <si>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</si>
  <si>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</si>
  <si>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</si>
  <si>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</si>
  <si>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</si>
  <si>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</si>
  <si>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</si>
  <si>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</si>
  <si>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</si>
  <si>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</si>
  <si>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</si>
  <si>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</si>
  <si>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</si>
  <si>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</si>
  <si>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</si>
  <si>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</si>
  <si>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</si>
  <si>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</si>
  <si>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</si>
  <si>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</si>
  <si>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</si>
  <si>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</si>
  <si>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</si>
  <si>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</si>
  <si>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</si>
  <si>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</si>
  <si>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</si>
  <si>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</si>
  <si>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</si>
  <si>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</si>
  <si>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</si>
  <si>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</si>
  <si>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</si>
  <si>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</si>
  <si>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</si>
  <si>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</si>
  <si>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</si>
  <si>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</si>
  <si>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</si>
  <si>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</si>
  <si>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</si>
  <si>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</si>
  <si>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</si>
  <si>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</si>
  <si>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</si>
  <si>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</si>
  <si>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</si>
  <si>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</si>
  <si>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</si>
  <si>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</si>
  <si>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</si>
  <si>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</si>
  <si>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</si>
  <si>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</si>
  <si>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</si>
  <si>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</si>
  <si>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</si>
  <si>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</si>
  <si>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</si>
  <si>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</si>
  <si>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</si>
  <si>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</si>
  <si>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</si>
  <si>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</si>
  <si>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</si>
  <si>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</si>
  <si>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</si>
  <si>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</si>
  <si>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</si>
  <si>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</si>
  <si>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</si>
  <si>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</si>
  <si>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</si>
  <si>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</si>
  <si>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</si>
  <si>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</si>
  <si>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</si>
  <si>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</si>
  <si>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</si>
  <si>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</si>
  <si>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</si>
  <si>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</si>
  <si>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</si>
  <si>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</si>
  <si>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</si>
  <si>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</si>
  <si>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</si>
  <si>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</si>
  <si>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</si>
  <si>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</si>
  <si>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</si>
  <si>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</si>
  <si>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</si>
  <si>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</si>
  <si>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</si>
  <si>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</si>
  <si>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</si>
  <si>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</si>
  <si>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</si>
  <si>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</si>
  <si>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</si>
  <si>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</si>
  <si>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</si>
  <si>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</si>
  <si>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</si>
  <si>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</si>
  <si>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</si>
  <si>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</si>
  <si>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</si>
  <si>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</si>
  <si>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</si>
  <si>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</si>
  <si>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</si>
  <si>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</si>
  <si>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</si>
  <si>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</si>
  <si>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</si>
  <si>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</si>
  <si>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</si>
  <si>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</si>
  <si>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</si>
  <si>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</si>
  <si>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</si>
  <si>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</si>
  <si>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</si>
  <si>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</si>
  <si>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</si>
  <si>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</si>
  <si>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</si>
  <si>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</si>
  <si>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</si>
  <si>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</si>
  <si>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</si>
  <si>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</si>
  <si>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</si>
  <si>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</si>
  <si>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</si>
  <si>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</si>
  <si>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</si>
  <si>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</si>
  <si>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</si>
  <si>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</si>
  <si>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</si>
  <si>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</si>
  <si>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</si>
  <si>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</si>
  <si>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</si>
  <si>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</si>
  <si>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</si>
  <si>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</si>
  <si>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</si>
  <si>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</si>
  <si>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</si>
  <si>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</si>
  <si>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</si>
  <si>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</si>
  <si>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</si>
  <si>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</si>
  <si>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</si>
  <si>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</si>
  <si>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</si>
  <si>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</si>
  <si>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</si>
  <si>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</si>
  <si>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</si>
  <si>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</si>
  <si>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</si>
  <si>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</si>
  <si>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</si>
  <si>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</si>
  <si>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</si>
  <si>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</si>
  <si>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</si>
  <si>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</si>
  <si>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</si>
  <si>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</si>
  <si>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</si>
  <si>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</si>
  <si>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</si>
  <si>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</si>
  <si>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</si>
  <si>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</si>
  <si>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</si>
  <si>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</si>
  <si>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</si>
  <si>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</si>
  <si>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</si>
  <si>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</si>
  <si>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</si>
  <si>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</si>
  <si>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</si>
  <si>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</si>
  <si>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</si>
  <si>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</si>
  <si>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</si>
  <si>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</si>
  <si>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</si>
  <si>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</si>
  <si>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</si>
  <si>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</si>
  <si>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</si>
  <si>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</si>
  <si>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</si>
  <si>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</si>
  <si>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</si>
  <si>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</si>
  <si>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</si>
  <si>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</si>
  <si>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</si>
  <si>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</si>
  <si>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</si>
  <si>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</si>
  <si>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</si>
  <si>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</si>
  <si>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</si>
  <si>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</si>
  <si>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</si>
  <si>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</si>
  <si>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</si>
  <si>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</si>
  <si>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</si>
  <si>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</si>
  <si>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</si>
  <si>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</si>
  <si>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</si>
  <si>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</si>
  <si>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</si>
  <si>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</si>
  <si>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</si>
  <si>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</si>
  <si>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</si>
  <si>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</si>
  <si>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</si>
  <si>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</si>
  <si>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</si>
  <si>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</si>
  <si>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</si>
  <si>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</si>
  <si>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</si>
  <si>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</si>
  <si>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</si>
  <si>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</si>
  <si>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</si>
  <si>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</si>
  <si>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</si>
  <si>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</si>
  <si>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</si>
  <si>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</si>
  <si>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</si>
  <si>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</si>
  <si>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</si>
  <si>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</si>
  <si>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</si>
  <si>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</si>
  <si>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</si>
  <si>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</si>
  <si>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</si>
  <si>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</si>
  <si>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</si>
  <si>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</si>
  <si>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</si>
  <si>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</si>
  <si>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</si>
  <si>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</si>
  <si>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</si>
  <si>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</si>
  <si>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</si>
  <si>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</si>
  <si>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</si>
  <si>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</si>
  <si>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</si>
  <si>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</si>
  <si>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</si>
  <si>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</si>
  <si>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</si>
  <si>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</si>
  <si>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</si>
  <si>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</si>
  <si>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</si>
  <si>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</si>
  <si>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</si>
  <si>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</si>
  <si>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</si>
  <si>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</si>
  <si>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</si>
  <si>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</si>
  <si>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</si>
  <si>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</si>
  <si>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</si>
  <si>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</si>
  <si>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</si>
  <si>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</si>
  <si>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</si>
  <si>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</si>
  <si>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</si>
  <si>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</si>
  <si>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</si>
  <si>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</si>
  <si>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</si>
  <si>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</si>
  <si>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</si>
  <si>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</si>
  <si>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</si>
  <si>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</si>
  <si>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</si>
  <si>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</si>
  <si>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</si>
  <si>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</si>
  <si>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</si>
  <si>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</si>
  <si>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</si>
  <si>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</si>
  <si>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</si>
  <si>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</si>
  <si>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</si>
  <si>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</si>
  <si>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</si>
  <si>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</si>
  <si>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</si>
  <si>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</si>
  <si>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</si>
  <si>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</si>
  <si>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</si>
  <si>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</si>
  <si>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</si>
  <si>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</si>
  <si>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</si>
  <si>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</si>
  <si>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</si>
  <si>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</si>
  <si>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</si>
  <si>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</si>
  <si>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</si>
  <si>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</si>
  <si>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</si>
  <si>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</si>
  <si>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</si>
  <si>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</si>
  <si>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</si>
  <si>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</si>
  <si>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</si>
  <si>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</si>
  <si>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</si>
  <si>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</si>
  <si>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</si>
  <si>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</si>
  <si>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</si>
  <si>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</si>
  <si>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</si>
  <si>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</si>
  <si>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</si>
  <si>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</si>
  <si>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</si>
  <si>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</si>
  <si>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</si>
  <si>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</si>
  <si>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</si>
  <si>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</si>
  <si>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</si>
  <si>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</si>
  <si>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</si>
  <si>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</si>
  <si>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</si>
  <si>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</si>
  <si>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</si>
  <si>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</si>
  <si>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</si>
  <si>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</si>
  <si>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</si>
  <si>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</si>
  <si>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</si>
  <si>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</si>
  <si>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</si>
  <si>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</si>
  <si>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</si>
  <si>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</si>
  <si>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</si>
  <si>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</si>
  <si>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</si>
  <si>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</si>
  <si>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</si>
  <si>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</si>
  <si>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</si>
  <si>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</si>
  <si>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</si>
  <si>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</si>
  <si>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</si>
  <si>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</si>
  <si>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</si>
  <si>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</si>
  <si>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</si>
  <si>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</si>
  <si>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</si>
  <si>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</si>
  <si>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</si>
  <si>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</si>
  <si>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</si>
  <si>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</si>
  <si>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</si>
  <si>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</si>
  <si>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</si>
  <si>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</si>
  <si>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</si>
  <si>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</si>
  <si>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</si>
  <si>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</si>
  <si>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</si>
  <si>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</si>
  <si>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</si>
  <si>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</si>
  <si>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</si>
  <si>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</si>
  <si>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</si>
  <si>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</si>
  <si>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</si>
  <si>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</si>
  <si>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</si>
  <si>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</si>
  <si>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</si>
  <si>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</si>
  <si>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</si>
  <si>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</si>
  <si>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</si>
  <si>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</si>
  <si>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</si>
  <si>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</si>
  <si>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</si>
  <si>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</si>
  <si>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</si>
  <si>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</si>
  <si>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</si>
  <si>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</si>
  <si>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</si>
  <si>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</si>
  <si>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</si>
  <si>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</si>
  <si>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</si>
  <si>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</si>
  <si>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</si>
  <si>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</si>
  <si>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</si>
  <si>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</si>
  <si>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</si>
  <si>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</si>
  <si>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</si>
  <si>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</si>
  <si>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</si>
  <si>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</si>
  <si>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</si>
  <si>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</si>
  <si>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</si>
  <si>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</si>
  <si>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</si>
  <si>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</si>
  <si>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</si>
  <si>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</si>
  <si>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</si>
  <si>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</si>
  <si>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</si>
  <si>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</si>
  <si>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</si>
  <si>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</si>
  <si>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</si>
  <si>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</si>
  <si>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</si>
  <si>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</si>
  <si>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</si>
  <si>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</si>
  <si>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</si>
  <si>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</si>
  <si>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</si>
  <si>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</si>
  <si>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</si>
  <si>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</si>
  <si>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</si>
  <si>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</si>
  <si>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</si>
  <si>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</si>
  <si>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</si>
  <si>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</si>
  <si>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</si>
  <si>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</si>
  <si>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</si>
  <si>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</si>
  <si>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</si>
  <si>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</si>
  <si>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</si>
  <si>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</si>
  <si>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</si>
  <si>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</si>
  <si>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</si>
  <si>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</si>
  <si>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</si>
  <si>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</si>
  <si>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</si>
  <si>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</si>
  <si>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</si>
  <si>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</si>
  <si>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</si>
  <si>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</si>
  <si>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</si>
  <si>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</si>
  <si>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</si>
  <si>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</si>
  <si>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</si>
  <si>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</si>
  <si>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</si>
  <si>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</si>
  <si>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</si>
  <si>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</si>
  <si>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</si>
  <si>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</si>
  <si>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</si>
  <si>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</si>
  <si>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</si>
  <si>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</si>
  <si>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</si>
  <si>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</si>
  <si>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</si>
  <si>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</si>
  <si>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</si>
  <si>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</si>
  <si>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</si>
  <si>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</si>
  <si>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</si>
  <si>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</si>
  <si>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</si>
  <si>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</si>
  <si>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</si>
  <si>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</si>
  <si>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</si>
  <si>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</si>
  <si>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</si>
  <si>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</si>
  <si>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</si>
  <si>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</si>
  <si>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</si>
  <si>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</si>
  <si>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</si>
  <si>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</si>
  <si>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</si>
  <si>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</si>
  <si>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</si>
  <si>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</si>
  <si>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</si>
  <si>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</si>
  <si>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</si>
  <si>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</si>
  <si>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</si>
  <si>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</si>
  <si>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</si>
  <si>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</si>
  <si>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</si>
  <si>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</si>
  <si>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</si>
  <si>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</si>
  <si>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</si>
  <si>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</si>
  <si>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</si>
  <si>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</si>
  <si>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</si>
  <si>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</si>
  <si>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</si>
  <si>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</si>
  <si>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</si>
  <si>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</si>
  <si>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</si>
  <si>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</si>
  <si>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</si>
  <si>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</si>
  <si>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</si>
  <si>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</si>
  <si>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</si>
  <si>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</si>
  <si>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</si>
  <si>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</si>
  <si>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</si>
  <si>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</si>
  <si>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</si>
  <si>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</si>
  <si>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</si>
  <si>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</si>
  <si>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</si>
  <si>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</si>
  <si>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</si>
  <si>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</si>
  <si>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</si>
  <si>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</si>
  <si>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</si>
  <si>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</si>
  <si>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</si>
  <si>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</si>
  <si>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</si>
  <si>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</si>
  <si>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</si>
  <si>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</si>
  <si>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</si>
  <si>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</si>
  <si>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</si>
  <si>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</si>
  <si>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</si>
  <si>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</si>
  <si>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</si>
  <si>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</si>
  <si>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</si>
  <si>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</si>
  <si>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</si>
  <si>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</si>
  <si>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</si>
  <si>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</si>
  <si>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</si>
  <si>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</si>
  <si>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</si>
  <si>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</si>
  <si>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</si>
  <si>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</si>
  <si>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</si>
  <si>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</si>
  <si>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</si>
  <si>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</si>
  <si>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</si>
  <si>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</si>
  <si>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</si>
  <si>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</si>
  <si>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</si>
  <si>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</si>
  <si>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</si>
  <si>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</si>
  <si>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</si>
  <si>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</si>
  <si>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</si>
  <si>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</si>
  <si>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</si>
  <si>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</si>
  <si>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</si>
  <si>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</si>
  <si>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</si>
  <si>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</si>
  <si>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</si>
  <si>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</si>
  <si>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</si>
  <si>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</si>
  <si>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</si>
  <si>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</si>
  <si>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</si>
  <si>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</si>
  <si>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</si>
  <si>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</si>
  <si>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</si>
  <si>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</si>
  <si>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</si>
  <si>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</si>
  <si>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</si>
  <si>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</si>
  <si>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</si>
  <si>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</si>
  <si>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</si>
  <si>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</si>
  <si>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</si>
  <si>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</si>
  <si>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</si>
  <si>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</si>
  <si>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</si>
  <si>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</si>
  <si>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</si>
  <si>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</si>
  <si>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</si>
  <si>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</si>
  <si>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</si>
  <si>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</si>
  <si>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</si>
  <si>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</si>
  <si>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</si>
  <si>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</si>
  <si>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</si>
  <si>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</si>
  <si>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</si>
  <si>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</si>
  <si>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</si>
  <si>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</si>
  <si>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</si>
  <si>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</si>
  <si>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</si>
  <si>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</si>
  <si>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</si>
  <si>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</si>
  <si>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</si>
  <si>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</si>
  <si>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</si>
  <si>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</si>
  <si>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</si>
  <si>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</si>
  <si>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</si>
  <si>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</si>
  <si>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</si>
  <si>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</si>
  <si>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</si>
  <si>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</si>
  <si>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</si>
  <si>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</si>
  <si>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</si>
  <si>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</si>
  <si>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</si>
  <si>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</si>
  <si>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</si>
  <si>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</si>
  <si>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</si>
  <si>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</si>
  <si>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</si>
  <si>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</si>
  <si>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</si>
  <si>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</si>
  <si>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</si>
  <si>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</si>
  <si>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</si>
  <si>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</si>
  <si>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</si>
  <si>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</si>
  <si>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</si>
  <si>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</si>
  <si>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</si>
  <si>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</si>
  <si>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</si>
  <si>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</si>
  <si>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</si>
  <si>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</si>
  <si>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</si>
  <si>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</si>
  <si>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</si>
  <si>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</si>
  <si>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</si>
  <si>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</si>
  <si>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</si>
  <si>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</si>
  <si>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</si>
  <si>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</si>
  <si>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</si>
  <si>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</si>
  <si>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</si>
  <si>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</si>
  <si>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</si>
  <si>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</si>
  <si>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</si>
  <si>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</si>
  <si>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</si>
  <si>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</si>
  <si>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</si>
  <si>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</si>
  <si>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</si>
  <si>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</si>
  <si>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</si>
  <si>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</si>
  <si>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</si>
  <si>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</si>
  <si>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</si>
  <si>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</si>
  <si>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</si>
  <si>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</si>
  <si>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</si>
  <si>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</si>
  <si>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</si>
  <si>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</si>
  <si>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</si>
  <si>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</si>
  <si>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</si>
  <si>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</si>
  <si>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</si>
  <si>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</si>
  <si>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</si>
  <si>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</si>
  <si>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</si>
  <si>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</si>
  <si>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</si>
  <si>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</si>
  <si>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</si>
  <si>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</si>
  <si>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</si>
  <si>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</si>
  <si>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</si>
  <si>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</si>
  <si>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</si>
  <si>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</si>
  <si>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</si>
  <si>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</si>
  <si>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</si>
  <si>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</si>
  <si>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</si>
  <si>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</si>
  <si>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</si>
  <si>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</si>
  <si>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</si>
  <si>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</si>
  <si>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</si>
  <si>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</si>
  <si>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</si>
  <si>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</si>
  <si>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</si>
  <si>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</si>
  <si>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</si>
  <si>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</si>
  <si>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</si>
  <si>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</si>
  <si>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</si>
  <si>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</si>
  <si>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</si>
  <si>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</si>
  <si>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</si>
  <si>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</si>
  <si>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</si>
  <si>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</si>
  <si>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</si>
  <si>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</si>
  <si>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</si>
  <si>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</si>
  <si>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</si>
  <si>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</si>
  <si>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</si>
  <si>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</si>
  <si>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</si>
  <si>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</si>
  <si>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</si>
  <si>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</si>
  <si>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</si>
  <si>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</si>
  <si>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</si>
  <si>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</si>
  <si>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</si>
  <si>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</si>
  <si>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</si>
  <si>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</si>
  <si>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</si>
  <si>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</si>
  <si>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</si>
  <si>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</si>
  <si>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</si>
  <si>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</si>
  <si>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</si>
  <si>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</si>
  <si>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</si>
  <si>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</si>
  <si>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</si>
  <si>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</si>
  <si>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</si>
  <si>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</si>
  <si>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</si>
  <si>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</si>
  <si>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</si>
  <si>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</si>
  <si>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</si>
  <si>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</si>
  <si>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</si>
  <si>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</si>
  <si>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</si>
  <si>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</si>
  <si>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</si>
  <si>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</si>
  <si>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</si>
  <si>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</si>
  <si>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</si>
  <si>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</si>
  <si>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</si>
  <si>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</si>
  <si>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</si>
  <si>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</si>
  <si>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</si>
  <si>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</si>
  <si>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</si>
  <si>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</si>
  <si>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</si>
  <si>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</si>
  <si>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</si>
  <si>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</si>
  <si>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</si>
  <si>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</si>
  <si>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</si>
  <si>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</si>
  <si>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</si>
  <si>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</si>
  <si>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</si>
  <si>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</si>
  <si>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</si>
  <si>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</si>
  <si>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</si>
  <si>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</si>
  <si>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</si>
  <si>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</si>
  <si>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</si>
  <si>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</si>
  <si>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</si>
  <si>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</si>
  <si>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</si>
  <si>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</si>
  <si>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</si>
  <si>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</si>
  <si>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</si>
  <si>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</si>
  <si>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</si>
  <si>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</si>
  <si>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</si>
  <si>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</si>
  <si>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</si>
  <si>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</si>
  <si>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</si>
  <si>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</si>
  <si>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</si>
  <si>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</si>
  <si>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</si>
  <si>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</si>
  <si>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</si>
  <si>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</si>
  <si>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</si>
  <si>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</si>
  <si>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</si>
  <si>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</si>
  <si>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</si>
  <si>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</si>
  <si>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</si>
  <si>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</si>
  <si>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</si>
  <si>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</si>
  <si>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</si>
  <si>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</si>
  <si>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</si>
  <si>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</si>
  <si>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</si>
  <si>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</si>
  <si>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</si>
  <si>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</si>
  <si>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</si>
  <si>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</si>
  <si>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</si>
  <si>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</si>
  <si>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</si>
  <si>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</si>
  <si>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</si>
  <si>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</si>
  <si>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</si>
  <si>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</si>
  <si>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</si>
  <si>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</si>
  <si>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</si>
  <si>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</si>
  <si>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</si>
  <si>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</si>
  <si>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</si>
  <si>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</si>
  <si>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</si>
  <si>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</si>
  <si>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</si>
  <si>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</si>
  <si>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</si>
  <si>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</si>
  <si>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</si>
  <si>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</si>
  <si>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</si>
  <si>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</si>
  <si>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</si>
  <si>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</si>
  <si>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</si>
  <si>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</si>
  <si>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</si>
  <si>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</si>
  <si>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</si>
  <si>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</si>
  <si>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</si>
  <si>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</si>
  <si>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</si>
  <si>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</si>
  <si>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</si>
  <si>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</si>
  <si>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</si>
  <si>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</si>
  <si>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</si>
  <si>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</si>
  <si>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</si>
  <si>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</si>
  <si>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</si>
  <si>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</si>
  <si>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</si>
  <si>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</si>
  <si>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</si>
  <si>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</si>
  <si>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</si>
  <si>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</si>
  <si>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</si>
  <si>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</si>
  <si>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</si>
  <si>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</si>
  <si>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</si>
  <si>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</si>
  <si>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</si>
  <si>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</si>
  <si>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</si>
  <si>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</si>
  <si>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</si>
  <si>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</si>
  <si>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</si>
  <si>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</si>
  <si>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</si>
  <si>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</si>
  <si>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</si>
  <si>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</si>
  <si>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</si>
  <si>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</si>
  <si>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</si>
  <si>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</si>
  <si>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</si>
  <si>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</si>
  <si>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</si>
  <si>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</si>
  <si>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</si>
  <si>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</si>
  <si>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</si>
  <si>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</si>
  <si>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</si>
  <si>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</si>
  <si>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</si>
  <si>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</si>
  <si>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</si>
  <si>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</si>
  <si>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</si>
  <si>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</si>
  <si>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</si>
  <si>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</si>
  <si>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</si>
  <si>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</si>
  <si>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</si>
  <si>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</si>
  <si>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</si>
  <si>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</si>
  <si>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</si>
  <si>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</si>
  <si>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</si>
  <si>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</si>
  <si>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</si>
  <si>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</si>
  <si>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</si>
  <si>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</si>
  <si>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</si>
  <si>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</si>
  <si>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</si>
  <si>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</si>
  <si>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</si>
  <si>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</si>
  <si>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</si>
  <si>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</si>
  <si>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</si>
  <si>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</si>
  <si>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</si>
  <si>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</si>
  <si>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</si>
  <si>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</si>
  <si>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</si>
  <si>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</si>
  <si>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</si>
  <si>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</si>
  <si>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</si>
  <si>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</si>
  <si>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</si>
  <si>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</si>
  <si>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</si>
  <si>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</si>
  <si>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</si>
  <si>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</si>
  <si>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</si>
  <si>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</si>
  <si>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</si>
  <si>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</si>
  <si>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</si>
  <si>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</si>
  <si>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</si>
  <si>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</si>
  <si>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</si>
  <si>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</si>
  <si>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</si>
  <si>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</si>
  <si>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</si>
  <si>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</si>
  <si>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</si>
  <si>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</si>
  <si>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</si>
  <si>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</si>
  <si>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</si>
  <si>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</si>
  <si>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</si>
  <si>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</si>
  <si>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</si>
  <si>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</si>
  <si>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</si>
  <si>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</si>
  <si>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</si>
  <si>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</si>
  <si>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</si>
  <si>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</si>
  <si>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</si>
  <si>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</si>
  <si>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</si>
  <si>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</si>
  <si>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</si>
  <si>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</si>
  <si>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</si>
  <si>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</si>
  <si>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</si>
  <si>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</si>
  <si>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</si>
  <si>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</si>
  <si>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</si>
  <si>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</si>
  <si>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</si>
  <si>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</si>
  <si>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</si>
  <si>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</si>
  <si>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</si>
  <si>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</si>
  <si>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</si>
  <si>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</si>
  <si>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</si>
  <si>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</si>
  <si>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</si>
  <si>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</si>
  <si>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</si>
  <si>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</si>
  <si>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</si>
  <si>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</si>
  <si>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</si>
  <si>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</si>
  <si>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</si>
  <si>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</si>
  <si>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</si>
  <si>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</si>
  <si>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</si>
  <si>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</si>
  <si>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</si>
  <si>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</si>
  <si>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</si>
  <si>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</si>
  <si>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</si>
  <si>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</si>
  <si>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</si>
  <si>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</si>
  <si>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</si>
  <si>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</si>
  <si>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</si>
  <si>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</si>
  <si>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</si>
  <si>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</si>
  <si>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</si>
  <si>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</si>
  <si>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</si>
  <si>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</si>
  <si>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</si>
  <si>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</si>
  <si>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</si>
  <si>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</si>
  <si>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</si>
  <si>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</si>
  <si>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</si>
  <si>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</si>
  <si>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</si>
  <si>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</si>
  <si>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</si>
  <si>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</si>
  <si>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</si>
  <si>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</si>
  <si>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</si>
  <si>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</si>
  <si>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</si>
  <si>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</si>
  <si>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</si>
  <si>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</si>
  <si>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</si>
  <si>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</si>
  <si>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</si>
  <si>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</si>
  <si>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</si>
  <si>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</si>
  <si>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</si>
  <si>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</si>
  <si>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</si>
  <si>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</si>
  <si>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</si>
  <si>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</si>
  <si>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</si>
  <si>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</si>
  <si>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</si>
  <si>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</si>
  <si>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</si>
  <si>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</si>
  <si>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</si>
  <si>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</si>
  <si>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</si>
  <si>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</si>
  <si>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</si>
  <si>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</si>
  <si>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</si>
  <si>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</si>
  <si>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</si>
  <si>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</si>
  <si>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</si>
  <si>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</si>
  <si>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</si>
  <si>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</si>
  <si>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</si>
  <si>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</si>
  <si>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</si>
  <si>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</si>
  <si>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</si>
  <si>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</si>
  <si>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</si>
  <si>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</si>
  <si>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</si>
  <si>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</si>
  <si>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</si>
  <si>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</si>
  <si>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</si>
  <si>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</si>
  <si>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</si>
  <si>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</si>
  <si>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</si>
  <si>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</si>
  <si>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</si>
  <si>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</si>
  <si>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</si>
  <si>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</si>
  <si>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</si>
  <si>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</si>
  <si>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</si>
  <si>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</si>
  <si>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</si>
  <si>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</si>
  <si>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</si>
  <si>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</si>
  <si>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</si>
  <si>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</si>
  <si>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</si>
  <si>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</si>
  <si>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</si>
  <si>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</si>
  <si>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</si>
  <si>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</si>
  <si>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</si>
  <si>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</si>
  <si>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</si>
  <si>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</si>
  <si>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</si>
  <si>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</si>
  <si>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</si>
  <si>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</si>
  <si>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</si>
  <si>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</si>
  <si>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</si>
  <si>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</si>
  <si>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</si>
  <si>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</si>
  <si>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</si>
  <si>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</si>
  <si>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</si>
  <si>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</si>
  <si>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</si>
  <si>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</si>
  <si>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</si>
  <si>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</si>
  <si>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</si>
  <si>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</si>
  <si>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</si>
  <si>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</si>
  <si>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</si>
  <si>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</si>
  <si>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</si>
  <si>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</si>
  <si>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</si>
  <si>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</si>
  <si>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</si>
  <si>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</si>
  <si>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</si>
  <si>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</si>
  <si>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</si>
  <si>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</si>
  <si>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</si>
  <si>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</si>
  <si>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</si>
  <si>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</si>
  <si>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</si>
  <si>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</si>
  <si>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</si>
  <si>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</si>
  <si>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</si>
  <si>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</si>
  <si>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</si>
  <si>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</si>
  <si>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</si>
  <si>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</si>
  <si>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</si>
  <si>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</si>
  <si>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</si>
  <si>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</si>
  <si>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</si>
  <si>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</si>
  <si>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</si>
  <si>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</si>
  <si>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</si>
  <si>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</si>
  <si>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</si>
  <si>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</si>
  <si>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</si>
  <si>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</si>
  <si>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</si>
  <si>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</si>
  <si>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</si>
  <si>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</si>
  <si>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</si>
  <si>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</si>
  <si>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</si>
  <si>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</si>
  <si>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</si>
  <si>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</si>
  <si>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</si>
  <si>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</si>
  <si>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</si>
  <si>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</si>
  <si>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</si>
  <si>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</si>
  <si>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</si>
  <si>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</si>
  <si>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</si>
  <si>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</si>
  <si>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</si>
  <si>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</si>
  <si>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</si>
  <si>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</si>
  <si>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</si>
  <si>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</si>
  <si>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</si>
  <si>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</si>
  <si>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</si>
  <si>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</si>
  <si>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</si>
  <si>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</si>
  <si>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</si>
  <si>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</si>
  <si>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</si>
  <si>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</si>
  <si>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</si>
  <si>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</si>
  <si>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</si>
  <si>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</si>
  <si>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</si>
  <si>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</si>
  <si>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</si>
  <si>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</si>
  <si>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</si>
  <si>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</si>
  <si>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</si>
  <si>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</si>
  <si>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</si>
  <si>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</si>
  <si>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</si>
  <si>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</si>
  <si>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</si>
  <si>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</si>
  <si>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</si>
  <si>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</si>
  <si>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</si>
  <si>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</si>
  <si>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</si>
  <si>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</si>
  <si>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</si>
  <si>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</si>
  <si>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</si>
  <si>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</si>
  <si>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</si>
  <si>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</si>
  <si>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</si>
  <si>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</si>
  <si>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</si>
  <si>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</si>
  <si>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</si>
  <si>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</si>
  <si>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</si>
  <si>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</si>
  <si>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</si>
  <si>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</si>
  <si>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</si>
  <si>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</si>
  <si>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</si>
  <si>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</si>
  <si>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</si>
  <si>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</si>
  <si>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</si>
  <si>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</si>
  <si>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</si>
  <si>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</si>
  <si>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</si>
  <si>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</si>
  <si>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</si>
  <si>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</si>
  <si>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</si>
  <si>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</si>
  <si>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</si>
  <si>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</si>
  <si>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</si>
  <si>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</si>
  <si>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</si>
  <si>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</si>
  <si>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</si>
  <si>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</si>
  <si>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</si>
  <si>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</si>
  <si>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</si>
  <si>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</si>
  <si>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</si>
  <si>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</si>
  <si>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</si>
  <si>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</si>
  <si>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</si>
  <si>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</si>
  <si>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</si>
  <si>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</si>
  <si>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</si>
  <si>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</si>
  <si>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</si>
  <si>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</si>
  <si>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</si>
  <si>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</si>
  <si>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</si>
  <si>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</si>
  <si>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</si>
  <si>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</si>
  <si>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</si>
  <si>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</si>
  <si>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</si>
  <si>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</si>
  <si>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</si>
  <si>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</si>
  <si>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</si>
  <si>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</si>
  <si>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</si>
  <si>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</si>
  <si>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</si>
  <si>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</si>
  <si>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</si>
  <si>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</si>
  <si>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</si>
  <si>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</si>
  <si>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</si>
  <si>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</si>
  <si>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</si>
  <si>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</si>
  <si>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</si>
  <si>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</si>
  <si>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</si>
  <si>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</si>
  <si>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</si>
  <si>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</si>
  <si>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</si>
  <si>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</si>
  <si>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</si>
  <si>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</si>
  <si>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</si>
  <si>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</si>
  <si>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</si>
  <si>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</si>
  <si>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</si>
  <si>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</si>
  <si>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</si>
  <si>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</si>
  <si>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</si>
  <si>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</si>
  <si>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</si>
  <si>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</si>
  <si>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</si>
  <si>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</si>
  <si>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</si>
  <si>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</si>
  <si>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</si>
  <si>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</si>
  <si>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</si>
  <si>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</si>
  <si>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</si>
  <si>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</si>
  <si>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</si>
  <si>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</si>
  <si>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</si>
  <si>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</si>
  <si>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</si>
  <si>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</si>
  <si>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</si>
  <si>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</si>
  <si>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</si>
  <si>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</si>
  <si>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</si>
  <si>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</si>
  <si>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</si>
  <si>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</si>
  <si>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</si>
  <si>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</si>
  <si>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</si>
  <si>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</si>
  <si>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</si>
  <si>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</si>
  <si>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</si>
  <si>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</si>
  <si>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</si>
  <si>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</si>
  <si>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</si>
  <si>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</si>
  <si>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</si>
  <si>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</si>
  <si>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</si>
  <si>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</si>
  <si>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</si>
  <si>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</si>
  <si>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</si>
  <si>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</si>
  <si>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</si>
  <si>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</si>
  <si>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</si>
  <si>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</si>
  <si>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</si>
  <si>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</si>
  <si>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</si>
  <si>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</si>
  <si>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</si>
  <si>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</si>
  <si>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</si>
  <si>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</si>
  <si>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</si>
  <si>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</si>
  <si>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</si>
  <si>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</si>
  <si>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</si>
  <si>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</si>
  <si>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</si>
  <si>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</si>
  <si>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</si>
  <si>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</si>
  <si>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</si>
  <si>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</si>
  <si>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</si>
  <si>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</si>
  <si>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</si>
  <si>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</si>
  <si>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</si>
  <si>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</si>
  <si>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</si>
  <si>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</si>
  <si>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</si>
  <si>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</si>
  <si>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</si>
  <si>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</si>
  <si>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</si>
  <si>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</si>
  <si>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</si>
  <si>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</si>
  <si>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</si>
  <si>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</si>
  <si>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</si>
  <si>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</si>
  <si>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</si>
  <si>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</si>
  <si>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</si>
  <si>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</si>
  <si>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</si>
  <si>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</si>
  <si>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</si>
  <si>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</si>
  <si>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</si>
  <si>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</si>
  <si>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</si>
  <si>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</si>
  <si>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</si>
  <si>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</si>
  <si>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</si>
  <si>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</si>
  <si>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</si>
  <si>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</si>
  <si>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</si>
  <si>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</si>
  <si>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</si>
  <si>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</si>
  <si>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</si>
  <si>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</si>
  <si>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</si>
  <si>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</si>
  <si>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</si>
  <si>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</si>
  <si>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</si>
  <si>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</si>
  <si>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</si>
  <si>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</si>
  <si>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</si>
  <si>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</si>
  <si>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</si>
  <si>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</si>
  <si>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</si>
  <si>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</si>
  <si>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</si>
  <si>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</si>
  <si>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</si>
  <si>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</si>
  <si>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</si>
  <si>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</si>
  <si>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</si>
  <si>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</si>
  <si>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</si>
  <si>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</si>
  <si>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</si>
  <si>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</si>
  <si>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</si>
  <si>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</si>
  <si>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</si>
  <si>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</si>
  <si>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</si>
  <si>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</si>
  <si>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</si>
  <si>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</si>
  <si>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</si>
  <si>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</si>
  <si>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</si>
  <si>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</si>
  <si>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</si>
  <si>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</si>
  <si>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</si>
  <si>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</si>
  <si>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</si>
  <si>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</si>
  <si>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</si>
  <si>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</si>
  <si>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</si>
  <si>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</si>
  <si>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</si>
  <si>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</si>
  <si>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</si>
  <si>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</si>
  <si>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</si>
  <si>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</si>
  <si>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</si>
  <si>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</si>
  <si>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</si>
  <si>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</si>
  <si>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</si>
  <si>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</si>
  <si>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</si>
  <si>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</si>
  <si>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</si>
  <si>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</si>
  <si>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</si>
  <si>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</si>
  <si>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</si>
  <si>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</si>
  <si>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</si>
  <si>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</si>
  <si>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</si>
  <si>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</si>
  <si>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</si>
  <si>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</si>
  <si>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</si>
  <si>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</si>
  <si>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</si>
  <si>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</si>
  <si>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</si>
  <si>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</si>
  <si>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</si>
  <si>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</si>
  <si>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</si>
  <si>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</si>
  <si>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</si>
  <si>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</si>
  <si>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</si>
  <si>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</si>
  <si>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</si>
  <si>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</si>
  <si>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</si>
  <si>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</si>
  <si>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</si>
  <si>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</si>
  <si>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</si>
  <si>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</si>
  <si>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</si>
  <si>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</si>
  <si>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</si>
  <si>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</si>
  <si>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</si>
  <si>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</si>
  <si>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</si>
  <si>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</si>
  <si>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</si>
  <si>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</si>
  <si>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</si>
  <si>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</si>
  <si>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</si>
  <si>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</si>
  <si>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</si>
  <si>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</si>
  <si>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</si>
  <si>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</si>
  <si>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</si>
  <si>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</si>
  <si>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</si>
  <si>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</si>
  <si>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</si>
  <si>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</si>
  <si>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</si>
  <si>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</si>
  <si>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</si>
  <si>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</si>
  <si>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</si>
  <si>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</si>
  <si>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</si>
  <si>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</si>
  <si>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</si>
  <si>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</si>
  <si>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</si>
  <si>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</si>
  <si>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</si>
  <si>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</si>
  <si>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</si>
  <si>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</si>
  <si>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</si>
  <si>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</si>
  <si>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</si>
  <si>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</si>
  <si>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</si>
  <si>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</si>
  <si>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</si>
  <si>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</si>
  <si>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</si>
  <si>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</si>
  <si>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</si>
  <si>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</si>
  <si>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</si>
  <si>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</si>
  <si>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</si>
  <si>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</si>
  <si>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</si>
  <si>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</si>
  <si>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</si>
  <si>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</si>
  <si>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</si>
  <si>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</si>
  <si>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</si>
  <si>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</si>
  <si>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</si>
  <si>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</si>
  <si>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</si>
  <si>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</si>
  <si>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</si>
  <si>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</si>
  <si>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</si>
  <si>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</si>
  <si>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</si>
  <si>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</si>
  <si>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</si>
  <si>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</si>
  <si>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</si>
  <si>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</si>
  <si>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</si>
  <si>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</si>
  <si>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</si>
  <si>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</si>
  <si>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</si>
  <si>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</si>
  <si>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</si>
  <si>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</si>
  <si>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</si>
  <si>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</si>
  <si>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</si>
  <si>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</si>
  <si>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</si>
  <si>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</si>
  <si>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</si>
  <si>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</si>
  <si>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</si>
  <si>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</si>
  <si>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</si>
  <si>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</si>
  <si>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</si>
  <si>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</si>
  <si>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</si>
  <si>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</si>
  <si>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</si>
  <si>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</si>
  <si>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</si>
  <si>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</si>
  <si>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</si>
  <si>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</si>
  <si>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</si>
  <si>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</si>
  <si>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</si>
  <si>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</si>
  <si>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</si>
  <si>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</si>
  <si>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</si>
  <si>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</si>
  <si>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</si>
  <si>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</si>
  <si>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</si>
  <si>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</si>
  <si>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</si>
  <si>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</si>
  <si>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</si>
  <si>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</si>
  <si>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</si>
  <si>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</si>
  <si>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</si>
  <si>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</si>
  <si>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</si>
  <si>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</si>
  <si>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</si>
  <si>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</si>
  <si>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</si>
  <si>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</si>
  <si>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</si>
  <si>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</si>
  <si>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</si>
  <si>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</si>
  <si>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</si>
  <si>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</si>
  <si>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</si>
  <si>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</si>
  <si>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</si>
  <si>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</si>
  <si>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</si>
  <si>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</si>
  <si>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</si>
  <si>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</si>
  <si>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</si>
  <si>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</si>
  <si>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</si>
  <si>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</si>
  <si>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</si>
  <si>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</si>
  <si>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</si>
  <si>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</si>
  <si>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</si>
  <si>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</si>
  <si>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</si>
  <si>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</si>
  <si>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</si>
  <si>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</si>
  <si>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</si>
  <si>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</si>
  <si>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</si>
  <si>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</si>
  <si>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</si>
  <si>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</si>
  <si>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</si>
  <si>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</si>
  <si>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</si>
  <si>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</si>
  <si>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</si>
  <si>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</si>
  <si>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</si>
  <si>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</si>
  <si>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</si>
  <si>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</si>
  <si>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</si>
  <si>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</si>
  <si>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</si>
  <si>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</si>
  <si>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</si>
  <si>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</si>
  <si>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</si>
  <si>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</si>
  <si>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</si>
  <si>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</si>
  <si>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</si>
  <si>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</si>
  <si>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</si>
  <si>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</si>
  <si>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</si>
  <si>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</si>
  <si>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</si>
  <si>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</si>
  <si>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</si>
  <si>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</si>
  <si>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</si>
  <si>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</si>
  <si>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</si>
  <si>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</si>
  <si>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</si>
  <si>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</si>
  <si>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</si>
  <si>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</si>
  <si>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</si>
  <si>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</si>
  <si>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</si>
  <si>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</si>
  <si>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</si>
  <si>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</si>
  <si>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</si>
  <si>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</si>
  <si>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</si>
  <si>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</si>
  <si>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</si>
  <si>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</si>
  <si>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</si>
  <si>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</si>
  <si>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</si>
  <si>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</si>
  <si>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</si>
  <si>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</si>
  <si>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</si>
  <si>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</si>
  <si>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</si>
  <si>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</si>
  <si>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</si>
  <si>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</si>
  <si>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</si>
  <si>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</si>
  <si>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</si>
  <si>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</si>
  <si>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</si>
  <si>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</si>
  <si>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</si>
  <si>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</si>
  <si>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</si>
  <si>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</si>
  <si>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</si>
  <si>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</si>
  <si>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</si>
  <si>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</si>
  <si>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</si>
  <si>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</si>
  <si>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</si>
  <si>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</si>
  <si>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</si>
  <si>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</si>
  <si>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</si>
  <si>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</si>
  <si>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</si>
  <si>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</si>
  <si>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</si>
  <si>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</si>
  <si>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</si>
  <si>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</si>
  <si>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</si>
  <si>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</si>
  <si>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</si>
  <si>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</si>
  <si>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</si>
  <si>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</si>
  <si>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</si>
  <si>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</si>
  <si>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</si>
  <si>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</si>
  <si>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</si>
  <si>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</si>
  <si>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</si>
  <si>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</si>
  <si>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</si>
  <si>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</si>
  <si>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</si>
  <si>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</si>
  <si>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</si>
  <si>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</si>
  <si>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</si>
  <si>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</si>
  <si>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</si>
  <si>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</si>
  <si>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</si>
  <si>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</si>
  <si>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</si>
  <si>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</si>
  <si>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</si>
  <si>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</si>
  <si>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</si>
  <si>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</si>
  <si>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</si>
  <si>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</si>
  <si>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</si>
  <si>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</si>
  <si>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</si>
  <si>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</si>
  <si>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</si>
  <si>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</si>
  <si>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</si>
  <si>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</si>
  <si>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</si>
  <si>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</si>
  <si>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</si>
  <si>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</si>
  <si>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</si>
  <si>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</si>
  <si>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</si>
  <si>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</si>
  <si>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</si>
  <si>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</si>
  <si>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</si>
  <si>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</si>
  <si>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</si>
  <si>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</si>
  <si>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</si>
  <si>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</si>
  <si>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</si>
  <si>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</si>
  <si>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</si>
  <si>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</si>
  <si>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</si>
  <si>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</si>
  <si>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</si>
  <si>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</si>
  <si>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</si>
  <si>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</si>
  <si>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</si>
  <si>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</si>
  <si>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</si>
  <si>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</si>
  <si>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</si>
  <si>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</si>
  <si>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</si>
  <si>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</si>
  <si>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</si>
  <si>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</si>
  <si>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</si>
  <si>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</si>
  <si>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</si>
  <si>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</si>
  <si>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</si>
  <si>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</si>
  <si>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</si>
  <si>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</si>
  <si>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</si>
  <si>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</si>
  <si>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</si>
  <si>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</si>
  <si>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</si>
  <si>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</si>
  <si>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</si>
  <si>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</si>
  <si>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</si>
  <si>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</si>
  <si>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</si>
  <si>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</si>
  <si>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</si>
  <si>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</si>
  <si>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</si>
  <si>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</si>
  <si>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</si>
  <si>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</si>
  <si>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</si>
  <si>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</si>
  <si>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</si>
  <si>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</si>
  <si>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</si>
  <si>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</si>
  <si>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</si>
  <si>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</si>
  <si>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</si>
  <si>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</si>
  <si>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</si>
  <si>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</si>
  <si>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</si>
  <si>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</si>
  <si>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</si>
  <si>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</si>
  <si>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</si>
  <si>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</si>
  <si>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</si>
  <si>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</si>
  <si>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</si>
  <si>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</si>
  <si>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</si>
  <si>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</si>
  <si>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</si>
  <si>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</si>
  <si>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</si>
  <si>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</si>
  <si>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</si>
  <si>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</si>
  <si>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</si>
  <si>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</si>
  <si>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</si>
  <si>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</si>
  <si>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</si>
  <si>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</si>
  <si>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</si>
  <si>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</si>
  <si>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</si>
  <si>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</si>
  <si>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</si>
  <si>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</si>
  <si>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</si>
  <si>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</si>
  <si>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</si>
  <si>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</si>
  <si>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</si>
  <si>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</si>
  <si>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</si>
  <si>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</si>
  <si>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</si>
  <si>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</si>
  <si>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</si>
  <si>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</si>
  <si>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</si>
  <si>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</si>
  <si>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</si>
  <si>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</si>
  <si>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</si>
  <si>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</si>
  <si>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</si>
  <si>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</si>
  <si>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</si>
  <si>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</si>
  <si>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</si>
  <si>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</si>
  <si>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</si>
  <si>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</si>
  <si>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</si>
  <si>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</si>
  <si>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</si>
  <si>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</si>
  <si>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</si>
  <si>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</si>
  <si>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</si>
  <si>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</si>
  <si>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</si>
  <si>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</si>
  <si>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</si>
  <si>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</si>
  <si>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</si>
  <si>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</si>
  <si>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</si>
  <si>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</si>
  <si>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</si>
  <si>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</si>
  <si>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</si>
  <si>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</si>
  <si>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</si>
  <si>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</si>
  <si>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</si>
  <si>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</si>
  <si>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</si>
  <si>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</si>
  <si>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</si>
  <si>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</si>
  <si>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</si>
  <si>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</si>
  <si>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</si>
  <si>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</si>
  <si>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</si>
  <si>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</si>
  <si>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</si>
  <si>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</si>
  <si>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</si>
  <si>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</si>
  <si>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</si>
  <si>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</si>
  <si>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</si>
  <si>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</si>
  <si>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</si>
  <si>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</si>
  <si>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</si>
  <si>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</si>
  <si>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</si>
  <si>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</si>
  <si>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</si>
  <si>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</si>
  <si>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</si>
  <si>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</si>
  <si>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</si>
  <si>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</si>
  <si>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</si>
  <si>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</si>
  <si>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</si>
  <si>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</si>
  <si>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</si>
  <si>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</si>
  <si>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</si>
  <si>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</si>
  <si>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</si>
  <si>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</si>
  <si>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</si>
  <si>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</si>
  <si>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</si>
  <si>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</si>
  <si>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</si>
  <si>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</si>
  <si>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</si>
  <si>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</si>
  <si>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</si>
  <si>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</si>
  <si>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</si>
  <si>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</si>
  <si>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</si>
  <si>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</si>
  <si>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</si>
  <si>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</si>
  <si>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</si>
  <si>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</si>
  <si>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</si>
  <si>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</si>
  <si>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</si>
  <si>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</si>
  <si>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</si>
  <si>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</si>
  <si>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</si>
  <si>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</si>
  <si>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</si>
  <si>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</si>
  <si>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</si>
  <si>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</si>
  <si>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</si>
  <si>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</si>
  <si>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</si>
  <si>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</si>
  <si>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</si>
  <si>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</si>
  <si>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</si>
  <si>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</si>
  <si>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</si>
  <si>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</si>
  <si>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</si>
  <si>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</si>
  <si>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</si>
  <si>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</si>
  <si>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</si>
  <si>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</si>
  <si>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</si>
  <si>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</si>
  <si>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</si>
  <si>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</si>
  <si>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</si>
  <si>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</si>
  <si>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</si>
  <si>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</si>
  <si>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</si>
  <si>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</si>
  <si>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</si>
  <si>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</si>
  <si>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</si>
  <si>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</si>
  <si>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</si>
  <si>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</si>
  <si>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</si>
  <si>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</si>
  <si>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</si>
  <si>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</si>
  <si>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</si>
  <si>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</si>
  <si>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</si>
  <si>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</si>
  <si>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</si>
  <si>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</si>
  <si>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</si>
  <si>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</si>
  <si>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</si>
  <si>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</si>
  <si>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</si>
  <si>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</si>
  <si>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</si>
  <si>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</si>
  <si>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</si>
  <si>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</si>
  <si>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</si>
  <si>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</si>
  <si>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</si>
  <si>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</si>
  <si>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</si>
  <si>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</si>
  <si>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</si>
  <si>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</si>
  <si>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</si>
  <si>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</si>
  <si>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</si>
  <si>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</si>
  <si>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</si>
  <si>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</si>
  <si>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</si>
  <si>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</si>
  <si>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</si>
  <si>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</si>
  <si>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</si>
  <si>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</si>
  <si>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</si>
  <si>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</si>
  <si>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</si>
  <si>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</si>
  <si>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</si>
  <si>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</si>
  <si>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</si>
  <si>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</si>
  <si>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</si>
  <si>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</si>
  <si>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</si>
  <si>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</si>
  <si>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</si>
  <si>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</si>
  <si>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</si>
  <si>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</si>
  <si>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</si>
  <si>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</si>
  <si>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</si>
  <si>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</si>
  <si>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</si>
  <si>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</si>
  <si>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</si>
  <si>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</si>
  <si>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</si>
  <si>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</si>
  <si>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</si>
  <si>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</si>
  <si>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</si>
  <si>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</si>
  <si>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</si>
  <si>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</si>
  <si>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</si>
  <si>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</si>
  <si>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</si>
  <si>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</si>
  <si>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</si>
  <si>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</si>
  <si>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</si>
  <si>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</si>
  <si>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</si>
  <si>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</si>
  <si>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</si>
  <si>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</si>
  <si>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</si>
  <si>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</si>
  <si>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</si>
  <si>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</si>
  <si>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</si>
  <si>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</si>
  <si>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</si>
  <si>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</si>
  <si>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</si>
  <si>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</si>
  <si>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</si>
  <si>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</si>
  <si>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</si>
  <si>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</si>
  <si>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</si>
  <si>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</si>
  <si>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</si>
  <si>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</si>
  <si>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</si>
  <si>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</si>
  <si>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</si>
  <si>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</si>
  <si>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</si>
  <si>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</si>
  <si>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</si>
  <si>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</si>
  <si>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</si>
  <si>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</si>
  <si>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</si>
  <si>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</si>
  <si>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</si>
  <si>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</si>
  <si>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</si>
  <si>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</si>
  <si>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</si>
  <si>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</si>
  <si>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</si>
  <si>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</si>
  <si>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</si>
  <si>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</si>
  <si>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</si>
  <si>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</si>
  <si>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</si>
  <si>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</si>
  <si>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</si>
  <si>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</si>
  <si>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</si>
  <si>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</si>
  <si>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</si>
  <si>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</si>
  <si>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</si>
  <si>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</si>
  <si>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</si>
  <si>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</si>
  <si>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</si>
  <si>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</si>
  <si>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</si>
  <si>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</si>
  <si>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</si>
  <si>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</si>
  <si>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</si>
  <si>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</si>
  <si>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</si>
  <si>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</si>
  <si>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</si>
  <si>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</si>
  <si>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</si>
  <si>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</si>
  <si>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</si>
  <si>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</si>
  <si>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</si>
  <si>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</si>
  <si>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</si>
  <si>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</si>
  <si>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</si>
  <si>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</si>
  <si>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</si>
  <si>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</si>
  <si>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</si>
  <si>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</si>
  <si>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</si>
  <si>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</si>
  <si>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</si>
  <si>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</si>
  <si>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</si>
  <si>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</si>
  <si>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</si>
  <si>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</si>
  <si>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</si>
  <si>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</si>
  <si>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</si>
  <si>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</si>
  <si>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</si>
  <si>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</si>
  <si>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</si>
  <si>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</si>
  <si>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</si>
  <si>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</si>
  <si>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</si>
  <si>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</si>
  <si>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</si>
  <si>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</si>
  <si>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</si>
  <si>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</si>
  <si>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</si>
  <si>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</si>
  <si>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</si>
  <si>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</si>
  <si>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</si>
  <si>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</si>
  <si>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</si>
  <si>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</si>
  <si>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</si>
  <si>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</si>
  <si>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</si>
  <si>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</si>
  <si>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</si>
  <si>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</si>
  <si>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</si>
  <si>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</si>
  <si>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</si>
  <si>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</si>
  <si>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</si>
  <si>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</si>
  <si>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</si>
  <si>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</si>
  <si>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</si>
  <si>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</si>
  <si>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</si>
  <si>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</si>
  <si>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</si>
  <si>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</si>
  <si>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</si>
  <si>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</si>
  <si>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</si>
  <si>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</si>
  <si>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</si>
  <si>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</si>
  <si>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</si>
  <si>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</si>
  <si>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</si>
  <si>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</si>
  <si>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</si>
  <si>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</si>
  <si>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</si>
  <si>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</si>
  <si>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</si>
  <si>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</si>
  <si>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</si>
  <si>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</si>
  <si>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</si>
  <si>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</si>
  <si>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</si>
  <si>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</si>
  <si>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</si>
  <si>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</si>
  <si>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</si>
  <si>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</si>
  <si>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</si>
  <si>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</si>
  <si>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</si>
  <si>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</si>
  <si>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</si>
  <si>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</si>
  <si>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</si>
  <si>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</si>
  <si>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</si>
  <si>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</si>
  <si>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</si>
  <si>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</si>
  <si>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</si>
  <si>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</si>
  <si>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</si>
  <si>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</si>
  <si>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</si>
  <si>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</si>
  <si>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</si>
  <si>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</si>
  <si>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</si>
  <si>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</si>
  <si>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</si>
  <si>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</si>
  <si>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</si>
  <si>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</si>
  <si>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</si>
  <si>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</si>
  <si>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</si>
  <si>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</si>
  <si>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</si>
  <si>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</si>
  <si>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</si>
  <si>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</si>
  <si>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</si>
  <si>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</si>
  <si>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</si>
  <si>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</si>
  <si>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</si>
  <si>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</si>
  <si>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</si>
  <si>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</si>
  <si>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</si>
  <si>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</si>
  <si>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</si>
  <si>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</si>
  <si>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</si>
  <si>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</si>
  <si>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</si>
  <si>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</si>
  <si>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</si>
  <si>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</si>
  <si>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</si>
  <si>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</si>
  <si>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</si>
  <si>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</si>
  <si>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</si>
  <si>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</si>
  <si>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</si>
  <si>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</si>
  <si>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</si>
  <si>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</si>
  <si>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</si>
  <si>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</si>
  <si>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</si>
  <si>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</si>
  <si>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</si>
  <si>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</si>
  <si>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</si>
  <si>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</si>
  <si>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</si>
  <si>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</si>
  <si>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</si>
  <si>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</si>
  <si>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</si>
  <si>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</si>
  <si>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</si>
  <si>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</si>
  <si>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</si>
  <si>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</si>
  <si>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</si>
  <si>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</si>
  <si>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</si>
  <si>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</si>
  <si>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</si>
  <si>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</si>
  <si>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</si>
  <si>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</si>
  <si>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</si>
  <si>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</si>
  <si>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</si>
  <si>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</si>
  <si>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</si>
  <si>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</si>
  <si>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</si>
  <si>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</si>
  <si>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</si>
  <si>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</si>
  <si>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</si>
  <si>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</si>
  <si>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</si>
  <si>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</si>
  <si>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</si>
  <si>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</si>
  <si>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</si>
  <si>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</si>
  <si>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</si>
  <si>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</si>
  <si>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</si>
  <si>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</si>
  <si>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</si>
  <si>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</si>
  <si>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</si>
  <si>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</si>
  <si>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</si>
  <si>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</si>
  <si>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</si>
  <si>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</si>
  <si>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</si>
  <si>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</si>
  <si>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</si>
  <si>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</si>
  <si>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</si>
  <si>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</si>
  <si>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</si>
  <si>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</si>
  <si>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</si>
  <si>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</si>
  <si>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</si>
  <si>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</si>
  <si>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</si>
  <si>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</si>
  <si>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</si>
  <si>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</si>
  <si>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</si>
  <si>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</si>
  <si>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</si>
  <si>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</si>
  <si>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</si>
  <si>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</si>
  <si>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</si>
  <si>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</si>
  <si>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</si>
  <si>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</si>
  <si>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</si>
  <si>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</si>
  <si>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</si>
  <si>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</si>
  <si>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</si>
  <si>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</si>
  <si>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</si>
  <si>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</si>
  <si>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</si>
  <si>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</si>
  <si>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</si>
  <si>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</si>
  <si>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</si>
  <si>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</si>
  <si>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</si>
  <si>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</si>
  <si>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</si>
  <si>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</si>
  <si>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</si>
  <si>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</si>
  <si>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</si>
  <si>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</si>
  <si>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</si>
  <si>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</si>
  <si>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</si>
  <si>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</si>
  <si>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</si>
  <si>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</si>
  <si>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</si>
  <si>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</si>
  <si>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</si>
  <si>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</si>
  <si>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</si>
  <si>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</si>
  <si>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</si>
  <si>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</si>
  <si>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</si>
  <si>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</si>
  <si>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</si>
  <si>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</si>
  <si>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</si>
  <si>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</si>
  <si>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</si>
  <si>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</si>
  <si>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</si>
  <si>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</si>
  <si>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</si>
  <si>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</si>
  <si>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</si>
  <si>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</si>
  <si>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</si>
  <si>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</si>
  <si>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</si>
  <si>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</si>
  <si>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</si>
  <si>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</si>
  <si>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</si>
  <si>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</si>
  <si>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</si>
  <si>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</si>
  <si>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</si>
  <si>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</si>
  <si>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</si>
  <si>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</si>
  <si>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</si>
  <si>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</si>
  <si>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</si>
  <si>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</si>
  <si>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</si>
  <si>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</si>
  <si>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</si>
  <si>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</si>
  <si>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</si>
  <si>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</si>
  <si>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</si>
  <si>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</si>
  <si>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</si>
  <si>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</si>
  <si>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</si>
  <si>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</si>
  <si>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</si>
  <si>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</si>
  <si>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</si>
  <si>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</si>
  <si>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</si>
  <si>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</si>
  <si>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</si>
  <si>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</si>
  <si>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</si>
  <si>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</si>
  <si>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</si>
  <si>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</si>
  <si>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</si>
  <si>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</si>
  <si>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</si>
  <si>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</si>
  <si>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</si>
  <si>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</si>
  <si>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</si>
  <si>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</si>
  <si>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</si>
  <si>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</si>
  <si>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</si>
  <si>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</si>
  <si>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</si>
  <si>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</si>
  <si>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</si>
  <si>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</si>
  <si>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</si>
  <si>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</si>
  <si>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</si>
  <si>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</si>
  <si>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</si>
  <si>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</si>
  <si>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</si>
  <si>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</si>
  <si>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</si>
  <si>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</si>
  <si>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</si>
  <si>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</si>
  <si>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</si>
  <si>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</si>
  <si>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</si>
  <si>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</si>
  <si>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</si>
  <si>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</si>
  <si>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</si>
  <si>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</si>
  <si>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</si>
  <si>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</si>
  <si>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</si>
  <si>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</si>
  <si>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</si>
  <si>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</si>
  <si>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</si>
  <si>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</si>
  <si>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</si>
  <si>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</si>
  <si>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</si>
  <si>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</si>
  <si>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</si>
  <si>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</si>
  <si>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</si>
  <si>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</si>
  <si>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</si>
  <si>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</si>
  <si>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</si>
  <si>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</si>
  <si>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</si>
  <si>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</si>
  <si>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</si>
  <si>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</si>
  <si>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</si>
  <si>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</si>
  <si>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</si>
  <si>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</si>
  <si>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</si>
  <si>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</si>
  <si>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</si>
  <si>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</si>
  <si>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</si>
  <si>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</si>
  <si>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</si>
  <si>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</si>
  <si>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</si>
  <si>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</si>
  <si>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</si>
  <si>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</si>
  <si>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</si>
  <si>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</si>
  <si>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</si>
  <si>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</si>
  <si>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</si>
  <si>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</si>
  <si>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</si>
  <si>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</si>
  <si>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</si>
  <si>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</si>
  <si>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</si>
  <si>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</si>
  <si>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</si>
  <si>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</si>
  <si>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</si>
  <si>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</si>
  <si>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</si>
  <si>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</si>
  <si>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</si>
  <si>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</si>
  <si>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</si>
  <si>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</si>
  <si>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</si>
  <si>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</si>
  <si>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</si>
  <si>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</si>
  <si>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</si>
  <si>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</si>
  <si>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</si>
  <si>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</si>
  <si>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</si>
  <si>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</si>
  <si>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</si>
  <si>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</si>
  <si>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</si>
  <si>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</si>
  <si>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</si>
  <si>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</si>
  <si>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</si>
  <si>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</si>
  <si>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</si>
  <si>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</si>
  <si>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</si>
  <si>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</si>
  <si>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</si>
  <si>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</si>
  <si>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</si>
  <si>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</si>
  <si>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</si>
  <si>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</si>
  <si>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</si>
  <si>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</si>
  <si>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</si>
  <si>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</si>
  <si>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</si>
  <si>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</si>
  <si>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</si>
  <si>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</si>
  <si>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</si>
  <si>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</si>
  <si>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</si>
  <si>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</si>
  <si>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</si>
  <si>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</si>
  <si>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</si>
  <si>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</si>
  <si>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</si>
  <si>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</si>
  <si>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</si>
  <si>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</si>
  <si>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</si>
  <si>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</si>
  <si>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</si>
  <si>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</si>
  <si>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</si>
  <si>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</si>
  <si>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</si>
  <si>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</si>
  <si>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</si>
  <si>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</si>
  <si>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</si>
  <si>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</si>
  <si>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</si>
  <si>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</si>
  <si>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</si>
  <si>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</si>
  <si>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</si>
  <si>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</si>
  <si>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</si>
  <si>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</si>
  <si>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</si>
  <si>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</si>
  <si>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</si>
  <si>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</si>
  <si>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</si>
  <si>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</si>
  <si>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</si>
  <si>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</si>
  <si>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</si>
  <si>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</si>
  <si>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</si>
  <si>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</si>
  <si>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</si>
  <si>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</si>
  <si>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</si>
  <si>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</si>
  <si>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</si>
  <si>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</si>
  <si>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</si>
  <si>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</si>
  <si>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</si>
  <si>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</si>
  <si>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</si>
  <si>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</si>
  <si>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</si>
  <si>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</si>
  <si>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</si>
  <si>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</si>
  <si>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</si>
  <si>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</si>
  <si>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</si>
  <si>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</si>
  <si>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</si>
  <si>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</si>
  <si>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</si>
  <si>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</si>
  <si>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</si>
  <si>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</si>
  <si>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</si>
  <si>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</si>
  <si>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</si>
  <si>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</si>
  <si>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</si>
  <si>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</si>
  <si>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</si>
  <si>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</si>
  <si>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</si>
  <si>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</si>
  <si>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</si>
  <si>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</si>
  <si>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</si>
  <si>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</si>
  <si>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</si>
  <si>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</si>
  <si>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</si>
  <si>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</si>
  <si>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</si>
  <si>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</si>
  <si>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</si>
  <si>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</si>
  <si>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</si>
  <si>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</si>
  <si>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</si>
  <si>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</si>
  <si>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</si>
  <si>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</si>
  <si>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</si>
  <si>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</si>
  <si>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</si>
  <si>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</si>
  <si>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</si>
  <si>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</si>
  <si>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</si>
  <si>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</si>
  <si>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</si>
  <si>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</si>
  <si>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</si>
  <si>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</si>
  <si>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</si>
  <si>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</si>
  <si>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</si>
  <si>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</si>
  <si>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</si>
  <si>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</si>
  <si>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</si>
  <si>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</si>
  <si>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</si>
  <si>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</si>
  <si>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</si>
  <si>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</si>
  <si>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</si>
  <si>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</si>
  <si>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</si>
  <si>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</si>
  <si>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</si>
  <si>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</si>
  <si>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</si>
  <si>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</si>
  <si>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</si>
  <si>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</si>
  <si>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</si>
  <si>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</si>
  <si>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</si>
  <si>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</si>
  <si>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</si>
  <si>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</si>
  <si>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</si>
  <si>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</si>
  <si>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</si>
  <si>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</si>
  <si>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</si>
  <si>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</si>
  <si>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</si>
  <si>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</si>
  <si>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</si>
  <si>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</si>
  <si>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</si>
  <si>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</si>
  <si>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</si>
  <si>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</si>
  <si>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</si>
  <si>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</si>
  <si>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</si>
  <si>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</si>
  <si>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</si>
  <si>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</si>
  <si>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</si>
  <si>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</si>
  <si>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</si>
  <si>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</si>
  <si>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</si>
  <si>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</si>
  <si>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</si>
  <si>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</si>
  <si>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</si>
  <si>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</si>
  <si>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</si>
  <si>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</si>
  <si>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</si>
  <si>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</si>
  <si>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</si>
  <si>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</si>
  <si>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</si>
  <si>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</si>
  <si>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</si>
  <si>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</si>
  <si>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</si>
  <si>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</si>
  <si>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</si>
  <si>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</si>
  <si>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</si>
  <si>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</si>
  <si>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</si>
  <si>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</si>
  <si>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</si>
  <si>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</si>
  <si>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</si>
  <si>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</si>
  <si>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</si>
  <si>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</si>
  <si>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</si>
  <si>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</si>
  <si>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</si>
  <si>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</si>
  <si>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</si>
  <si>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</si>
  <si>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</si>
  <si>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</si>
  <si>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</si>
  <si>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</si>
  <si>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</si>
  <si>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</si>
  <si>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</si>
  <si>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</si>
  <si>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</si>
  <si>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</si>
  <si>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</si>
  <si>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</si>
  <si>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</si>
  <si>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</si>
  <si>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</si>
  <si>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</si>
  <si>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</si>
  <si>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</si>
  <si>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</si>
  <si>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</si>
  <si>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</si>
  <si>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</si>
  <si>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</si>
  <si>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</si>
  <si>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</si>
  <si>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</si>
  <si>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</si>
  <si>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</si>
  <si>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</si>
  <si>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</si>
  <si>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</si>
  <si>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</si>
  <si>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</si>
  <si>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</si>
  <si>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</si>
  <si>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</si>
  <si>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</si>
  <si>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</si>
  <si>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</si>
  <si>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</si>
  <si>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</si>
  <si>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</si>
  <si>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</si>
  <si>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</si>
  <si>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</si>
  <si>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</si>
  <si>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</si>
  <si>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</si>
  <si>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</si>
  <si>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</si>
  <si>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</si>
  <si>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</si>
  <si>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</si>
  <si>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</si>
  <si>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</si>
  <si>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</si>
  <si>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</si>
  <si>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</si>
  <si>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</si>
  <si>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</si>
  <si>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</si>
  <si>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</si>
  <si>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</si>
  <si>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</si>
  <si>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</si>
  <si>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</si>
  <si>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</si>
  <si>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</si>
  <si>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</si>
  <si>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</si>
  <si>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</si>
  <si>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</si>
  <si>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</si>
  <si>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</si>
  <si>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</si>
  <si>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</si>
  <si>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</si>
  <si>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</si>
  <si>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</si>
  <si>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</si>
  <si>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</si>
  <si>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</si>
  <si>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</si>
  <si>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</si>
  <si>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</si>
  <si>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</si>
  <si>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</si>
  <si>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</si>
  <si>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</si>
  <si>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</si>
  <si>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</si>
  <si>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</si>
  <si>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</si>
  <si>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</si>
  <si>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</si>
  <si>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</si>
  <si>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</si>
  <si>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</si>
  <si>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</si>
  <si>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</si>
  <si>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</si>
  <si>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</si>
  <si>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</si>
  <si>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</si>
  <si>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</si>
  <si>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</si>
  <si>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</si>
  <si>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</si>
  <si>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</si>
  <si>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</si>
  <si>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</si>
  <si>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</si>
  <si>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</si>
  <si>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</si>
  <si>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</si>
  <si>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</si>
  <si>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</si>
  <si>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</si>
  <si>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</si>
  <si>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</si>
  <si>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</si>
  <si>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</si>
  <si>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</si>
  <si>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</si>
  <si>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</si>
  <si>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</si>
  <si>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</si>
  <si>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</si>
  <si>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</si>
  <si>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</si>
  <si>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</si>
  <si>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</si>
  <si>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</si>
  <si>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</si>
  <si>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</si>
  <si>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</si>
  <si>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</si>
  <si>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</si>
  <si>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</si>
  <si>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</si>
  <si>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</si>
  <si>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</si>
  <si>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</si>
  <si>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</si>
  <si>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</si>
  <si>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</si>
  <si>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</si>
  <si>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</si>
  <si>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</si>
  <si>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</si>
  <si>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</si>
  <si>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</si>
  <si>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</si>
  <si>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</si>
  <si>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</si>
  <si>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</si>
  <si>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</si>
  <si>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</si>
  <si>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</si>
  <si>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</si>
  <si>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</si>
  <si>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</si>
  <si>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</si>
  <si>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</si>
  <si>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</si>
  <si>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</si>
  <si>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</si>
  <si>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</si>
  <si>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</si>
  <si>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</si>
  <si>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</si>
  <si>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</si>
  <si>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</si>
  <si>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</si>
  <si>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</si>
  <si>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</si>
  <si>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</si>
  <si>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</si>
  <si>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</si>
  <si>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</si>
  <si>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</si>
  <si>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</si>
  <si>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</si>
  <si>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</si>
  <si>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</si>
  <si>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</si>
  <si>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</si>
  <si>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</si>
  <si>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</si>
  <si>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</si>
  <si>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</si>
  <si>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</si>
  <si>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</si>
  <si>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</si>
  <si>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</si>
  <si>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</si>
  <si>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</si>
  <si>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</si>
  <si>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</si>
  <si>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</si>
  <si>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</si>
  <si>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</si>
  <si>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</si>
  <si>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</si>
  <si>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</si>
  <si>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</si>
  <si>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</si>
  <si>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</si>
  <si>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</si>
  <si>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</si>
  <si>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</si>
  <si>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</si>
  <si>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</si>
  <si>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</si>
  <si>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</si>
  <si>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</si>
  <si>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</si>
  <si>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</si>
  <si>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</si>
  <si>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</si>
  <si>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</si>
  <si>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</si>
  <si>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</si>
  <si>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</si>
  <si>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</si>
  <si>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</si>
  <si>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</si>
  <si>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</si>
  <si>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</si>
  <si>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</si>
  <si>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</si>
  <si>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</si>
  <si>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</si>
  <si>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</si>
  <si>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</si>
  <si>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</si>
  <si>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</si>
  <si>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</si>
  <si>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</si>
  <si>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</si>
  <si>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</si>
  <si>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</si>
  <si>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</si>
  <si>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</si>
  <si>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</si>
  <si>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</si>
  <si>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</si>
  <si>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</si>
  <si>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</si>
  <si>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</si>
  <si>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</si>
  <si>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</si>
  <si>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</si>
  <si>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</si>
  <si>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</si>
  <si>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</si>
  <si>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</si>
  <si>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</si>
  <si>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</si>
  <si>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</si>
  <si>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</si>
  <si>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</si>
  <si>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</si>
  <si>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</si>
  <si>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</si>
  <si>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</si>
  <si>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</si>
  <si>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</si>
  <si>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</si>
  <si>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</si>
  <si>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</si>
  <si>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</si>
  <si>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</si>
  <si>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</si>
  <si>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</si>
  <si>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</si>
  <si>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</si>
  <si>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</si>
  <si>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</si>
  <si>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</si>
  <si>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</si>
  <si>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</si>
  <si>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</si>
  <si>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</si>
  <si>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</si>
  <si>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</si>
  <si>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</si>
  <si>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</si>
  <si>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</si>
  <si>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</si>
  <si>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</si>
  <si>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</si>
  <si>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</si>
  <si>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</si>
  <si>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</si>
  <si>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</si>
  <si>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</si>
  <si>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</si>
  <si>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</si>
  <si>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</si>
  <si>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</si>
  <si>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</si>
  <si>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</si>
  <si>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</si>
  <si>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</si>
  <si>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</si>
  <si>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</si>
  <si>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</si>
  <si>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</si>
  <si>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</si>
  <si>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</si>
  <si>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</si>
  <si>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</si>
  <si>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</si>
  <si>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</si>
  <si>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</si>
  <si>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</si>
  <si>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</si>
  <si>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</si>
  <si>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</si>
  <si>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</si>
  <si>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</si>
  <si>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</si>
  <si>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</si>
  <si>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</si>
  <si>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</si>
  <si>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</si>
  <si>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</si>
  <si>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</si>
  <si>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</si>
  <si>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</si>
  <si>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</si>
  <si>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</si>
  <si>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</si>
  <si>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</si>
  <si>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</si>
  <si>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</si>
  <si>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</si>
  <si>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</si>
  <si>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</si>
  <si>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</si>
  <si>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</si>
  <si>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</si>
  <si>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</si>
  <si>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</si>
  <si>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</si>
  <si>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</si>
  <si>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</si>
  <si>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</si>
  <si>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</si>
  <si>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</si>
  <si>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</si>
  <si>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</si>
  <si>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</si>
  <si>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</si>
  <si>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</si>
  <si>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</si>
  <si>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</si>
  <si>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</si>
  <si>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</si>
  <si>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</si>
  <si>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</si>
  <si>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</si>
  <si>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</si>
  <si>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</si>
  <si>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</si>
  <si>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</si>
  <si>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</si>
  <si>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</si>
  <si>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</si>
  <si>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</si>
  <si>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</si>
  <si>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</si>
  <si>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</si>
  <si>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</si>
  <si>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</si>
  <si>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</si>
  <si>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</si>
  <si>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</si>
  <si>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</si>
  <si>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</si>
  <si>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</si>
  <si>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</si>
  <si>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</si>
  <si>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</si>
  <si>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</si>
  <si>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</si>
  <si>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</si>
  <si>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</si>
  <si>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</si>
  <si>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</si>
  <si>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</si>
  <si>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</si>
  <si>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</si>
  <si>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</si>
  <si>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</si>
  <si>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</si>
  <si>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</si>
  <si>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</si>
  <si>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</si>
  <si>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</si>
  <si>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</si>
  <si>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</si>
  <si>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</si>
  <si>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</si>
  <si>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</si>
  <si>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</si>
  <si>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</si>
  <si>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</si>
  <si>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</si>
  <si>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</si>
  <si>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</si>
  <si>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</si>
  <si>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</si>
  <si>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</si>
  <si>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</si>
  <si>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</si>
  <si>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</si>
  <si>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</si>
  <si>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</si>
  <si>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</si>
  <si>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</si>
  <si>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</si>
  <si>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</si>
  <si>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</si>
  <si>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</si>
  <si>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</si>
  <si>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</si>
  <si>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</si>
  <si>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</si>
  <si>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</si>
  <si>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</si>
  <si>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</si>
  <si>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</si>
  <si>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</si>
  <si>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</si>
  <si>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</si>
  <si>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</si>
  <si>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</si>
  <si>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</si>
  <si>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</si>
  <si>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</si>
  <si>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</si>
  <si>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</si>
  <si>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</si>
  <si>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</si>
  <si>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</si>
  <si>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</si>
  <si>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</si>
  <si>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</si>
  <si>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</si>
  <si>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</si>
  <si>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</si>
  <si>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</si>
  <si>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</si>
  <si>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</si>
  <si>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</si>
  <si>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</si>
  <si>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</si>
  <si>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</si>
  <si>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</si>
  <si>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</si>
  <si>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</si>
  <si>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</si>
  <si>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</si>
  <si>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</si>
  <si>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</si>
  <si>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</si>
  <si>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</si>
  <si>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</si>
  <si>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</si>
  <si>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</si>
  <si>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</si>
  <si>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</si>
  <si>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</si>
  <si>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</si>
  <si>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</si>
  <si>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</si>
  <si>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</si>
  <si>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</si>
  <si>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</si>
  <si>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</si>
  <si>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</si>
  <si>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</si>
  <si>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</si>
  <si>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</si>
  <si>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</si>
  <si>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</si>
  <si>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</si>
  <si>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</si>
  <si>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</si>
  <si>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</si>
  <si>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</si>
  <si>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</si>
  <si>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</si>
  <si>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</si>
  <si>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</si>
  <si>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</si>
  <si>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</si>
  <si>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</si>
  <si>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</si>
  <si>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</si>
  <si>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</si>
  <si>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</si>
  <si>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</si>
  <si>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</si>
  <si>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</si>
  <si>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</si>
  <si>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</si>
  <si>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</si>
  <si>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</si>
  <si>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</si>
  <si>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</si>
  <si>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</si>
  <si>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</si>
  <si>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</si>
  <si>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</si>
  <si>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</si>
  <si>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</si>
  <si>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</si>
  <si>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</si>
  <si>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</si>
  <si>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</si>
  <si>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</si>
  <si>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</si>
  <si>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</si>
  <si>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</si>
  <si>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</si>
  <si>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</si>
  <si>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</si>
  <si>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</si>
  <si>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</si>
  <si>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</si>
  <si>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</si>
  <si>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</si>
  <si>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</si>
  <si>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</si>
  <si>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</si>
  <si>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</si>
  <si>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</si>
  <si>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</si>
  <si>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</si>
  <si>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</si>
  <si>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</si>
  <si>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</si>
  <si>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</si>
  <si>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</si>
  <si>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</si>
  <si>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</si>
  <si>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</si>
  <si>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</si>
  <si>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</si>
  <si>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</si>
  <si>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</si>
  <si>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</si>
  <si>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</si>
  <si>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</si>
  <si>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</si>
  <si>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</si>
  <si>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</si>
  <si>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</si>
  <si>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</si>
  <si>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</si>
  <si>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</si>
  <si>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</si>
  <si>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</si>
  <si>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</si>
  <si>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</si>
  <si>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</si>
  <si>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</si>
  <si>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</si>
  <si>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</si>
  <si>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</si>
  <si>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</si>
  <si>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</si>
  <si>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</si>
  <si>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</si>
  <si>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</si>
  <si>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</si>
  <si>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</si>
  <si>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</si>
  <si>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</si>
  <si>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</si>
  <si>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</si>
  <si>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</si>
  <si>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</si>
  <si>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</si>
  <si>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</si>
  <si>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</si>
  <si>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</si>
  <si>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</si>
  <si>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</si>
  <si>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</si>
  <si>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</si>
  <si>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</si>
  <si>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</si>
  <si>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</si>
  <si>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</si>
  <si>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</si>
  <si>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</si>
  <si>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</si>
  <si>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</si>
  <si>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</si>
  <si>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</si>
  <si>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</si>
  <si>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</si>
  <si>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</si>
  <si>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</si>
  <si>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</si>
  <si>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</si>
  <si>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</si>
  <si>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</si>
  <si>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</si>
  <si>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</si>
  <si>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</si>
  <si>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</si>
  <si>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</si>
  <si>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</si>
  <si>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</si>
  <si>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</si>
  <si>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</si>
  <si>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</si>
  <si>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</si>
  <si>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</si>
  <si>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</si>
  <si>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</si>
  <si>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</si>
  <si>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</si>
  <si>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</si>
  <si>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</si>
  <si>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</si>
  <si>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</si>
  <si>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</si>
  <si>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</si>
  <si>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</si>
  <si>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</si>
  <si>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</si>
  <si>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</si>
  <si>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</si>
  <si>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</si>
  <si>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</si>
  <si>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</si>
  <si>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</si>
  <si>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</si>
  <si>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</si>
  <si>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</si>
  <si>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</si>
  <si>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</si>
  <si>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</si>
  <si>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</si>
  <si>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</si>
  <si>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</si>
  <si>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</si>
  <si>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</si>
  <si>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</si>
  <si>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</si>
  <si>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</si>
  <si>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</si>
  <si>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</si>
  <si>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</si>
  <si>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</si>
  <si>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</si>
  <si>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</si>
  <si>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</si>
  <si>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</si>
  <si>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</si>
  <si>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</si>
  <si>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</si>
  <si>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</si>
  <si>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</si>
  <si>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</si>
  <si>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</si>
  <si>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</si>
  <si>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</si>
  <si>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</si>
  <si>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</si>
  <si>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</si>
  <si>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</si>
  <si>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</si>
  <si>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</si>
  <si>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</si>
  <si>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</si>
  <si>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</si>
  <si>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</si>
  <si>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</si>
  <si>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</si>
  <si>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</si>
  <si>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</si>
  <si>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</si>
  <si>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</si>
  <si>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</si>
  <si>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</si>
  <si>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</si>
  <si>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</si>
  <si>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</si>
  <si>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</si>
  <si>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</si>
  <si>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</si>
  <si>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</si>
  <si>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</si>
  <si>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</si>
  <si>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</si>
  <si>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</si>
  <si>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</si>
  <si>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</si>
  <si>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</si>
  <si>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</si>
  <si>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</si>
  <si>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</si>
  <si>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</si>
  <si>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</si>
  <si>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</si>
  <si>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</si>
  <si>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</si>
  <si>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</si>
  <si>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</si>
  <si>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</si>
  <si>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</si>
  <si>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</si>
  <si>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</si>
  <si>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</si>
  <si>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</si>
  <si>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</si>
  <si>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</si>
  <si>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</si>
  <si>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</si>
  <si>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</si>
  <si>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</si>
  <si>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</si>
  <si>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</si>
  <si>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</si>
  <si>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</si>
  <si>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</si>
  <si>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</si>
  <si>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</si>
  <si>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</si>
  <si>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</si>
  <si>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</si>
  <si>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</si>
  <si>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</si>
  <si>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</si>
  <si>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</si>
  <si>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</si>
  <si>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</si>
  <si>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</si>
  <si>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</si>
  <si>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</si>
  <si>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</si>
  <si>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</si>
  <si>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</si>
  <si>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</si>
  <si>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</si>
  <si>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</si>
  <si>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</si>
  <si>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</si>
  <si>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</si>
  <si>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</si>
  <si>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</si>
  <si>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</si>
  <si>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</si>
  <si>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</si>
  <si>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</si>
  <si>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</si>
  <si>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</si>
  <si>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</si>
  <si>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</si>
  <si>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</si>
  <si>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</si>
  <si>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</si>
  <si>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</si>
  <si>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</si>
  <si>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</si>
  <si>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</si>
  <si>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</si>
  <si>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</si>
  <si>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</si>
  <si>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</si>
  <si>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</si>
  <si>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</si>
  <si>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</si>
  <si>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</si>
  <si>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</si>
  <si>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</si>
  <si>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</si>
  <si>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</si>
  <si>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</si>
  <si>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</si>
  <si>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</si>
  <si>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</si>
  <si>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</si>
  <si>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</si>
  <si>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</si>
  <si>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</si>
  <si>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</si>
  <si>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</si>
  <si>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</si>
  <si>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</si>
  <si>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</si>
  <si>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</si>
  <si>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</si>
  <si>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</si>
  <si>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</si>
  <si>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</si>
  <si>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</si>
  <si>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</si>
  <si>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</si>
  <si>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</si>
  <si>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</si>
  <si>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</si>
  <si>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</si>
  <si>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</si>
  <si>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</si>
  <si>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</si>
  <si>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</si>
  <si>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</si>
  <si>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</si>
  <si>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</si>
  <si>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</si>
  <si>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</si>
  <si>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</si>
  <si>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</si>
  <si>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</si>
  <si>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</si>
  <si>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</si>
  <si>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</si>
  <si>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</si>
  <si>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</si>
  <si>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</si>
  <si>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</si>
  <si>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</si>
  <si>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</si>
  <si>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</si>
  <si>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</si>
  <si>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</si>
  <si>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</si>
  <si>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</si>
  <si>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</si>
  <si>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</si>
  <si>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</si>
  <si>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</si>
  <si>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</si>
  <si>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</si>
  <si>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</si>
  <si>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</si>
  <si>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</si>
  <si>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</si>
  <si>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</si>
  <si>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</si>
  <si>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</si>
  <si>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</si>
  <si>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</si>
  <si>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</si>
  <si>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</si>
  <si>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</si>
  <si>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</si>
  <si>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</si>
  <si>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</si>
  <si>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</si>
  <si>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</si>
  <si>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</si>
  <si>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</si>
  <si>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</si>
  <si>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</si>
  <si>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</si>
  <si>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</si>
  <si>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</si>
  <si>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</si>
  <si>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</si>
  <si>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</si>
  <si>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</si>
  <si>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</si>
  <si>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</si>
  <si>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</si>
  <si>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</si>
  <si>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</si>
  <si>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</si>
  <si>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</si>
  <si>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</si>
  <si>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</si>
  <si>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</si>
  <si>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</si>
  <si>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</si>
  <si>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</si>
  <si>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</si>
  <si>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</si>
  <si>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</si>
  <si>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</si>
  <si>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</si>
  <si>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</si>
  <si>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</si>
  <si>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</si>
  <si>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</si>
  <si>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</si>
  <si>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</si>
  <si>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</si>
  <si>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</si>
  <si>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</si>
  <si>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</si>
  <si>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</si>
  <si>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</si>
  <si>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</si>
  <si>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</si>
  <si>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</si>
  <si>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</si>
  <si>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</si>
  <si>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</si>
  <si>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</si>
  <si>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</si>
  <si>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</si>
  <si>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</si>
  <si>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</si>
  <si>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</si>
  <si>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</si>
  <si>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</si>
  <si>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</si>
  <si>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</si>
  <si>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</si>
  <si>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</si>
  <si>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</si>
  <si>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</si>
  <si>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</si>
  <si>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</si>
  <si>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</si>
  <si>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</si>
  <si>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</si>
  <si>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</si>
  <si>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</si>
  <si>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</si>
  <si>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</si>
  <si>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</si>
  <si>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</si>
  <si>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</si>
  <si>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</si>
  <si>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</si>
  <si>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</si>
  <si>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</si>
  <si>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</si>
  <si>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</si>
  <si>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</si>
  <si>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</si>
  <si>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</si>
  <si>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</si>
  <si>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</si>
  <si>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</si>
  <si>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</si>
  <si>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</si>
  <si>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</si>
  <si>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</si>
  <si>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</si>
  <si>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</si>
  <si>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</si>
  <si>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</si>
  <si>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</si>
  <si>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</si>
  <si>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</si>
  <si>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</si>
  <si>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</si>
  <si>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</si>
  <si>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</si>
  <si>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</si>
  <si>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</si>
  <si>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</si>
  <si>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</si>
  <si>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</si>
  <si>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</si>
  <si>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</si>
  <si>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</si>
  <si>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</si>
  <si>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</si>
  <si>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</si>
  <si>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</si>
  <si>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</si>
  <si>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</si>
  <si>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</si>
  <si>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</si>
  <si>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</si>
  <si>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</si>
  <si>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</si>
  <si>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</si>
  <si>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</si>
  <si>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</si>
  <si>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</si>
  <si>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</si>
  <si>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</si>
  <si>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</si>
  <si>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</si>
  <si>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</si>
  <si>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</si>
  <si>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</si>
  <si>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</si>
  <si>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</si>
  <si>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</si>
  <si>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</si>
  <si>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</si>
  <si>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</si>
  <si>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</si>
  <si>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</si>
  <si>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</si>
  <si>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</si>
  <si>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</si>
  <si>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</si>
  <si>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</si>
  <si>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</si>
  <si>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</si>
  <si>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</si>
  <si>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</si>
  <si>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</si>
  <si>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</si>
  <si>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</si>
  <si>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</si>
  <si>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</si>
  <si>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</si>
  <si>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</si>
  <si>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</si>
  <si>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</si>
  <si>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</si>
  <si>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</si>
  <si>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</si>
  <si>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</si>
  <si>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</si>
  <si>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</si>
  <si>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</si>
  <si>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</si>
  <si>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</si>
  <si>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</si>
  <si>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</si>
  <si>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</si>
  <si>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</si>
  <si>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</si>
  <si>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</si>
  <si>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</si>
  <si>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</si>
  <si>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</si>
  <si>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</si>
  <si>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</si>
  <si>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</si>
  <si>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</si>
  <si>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</si>
  <si>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</si>
  <si>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</si>
  <si>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</si>
  <si>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</si>
  <si>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</si>
  <si>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</si>
  <si>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</si>
  <si>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</si>
  <si>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</si>
  <si>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</si>
  <si>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</si>
  <si>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</si>
  <si>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</si>
  <si>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</si>
  <si>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</si>
  <si>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</si>
  <si>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</si>
  <si>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</si>
  <si>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</si>
  <si>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</si>
  <si>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</si>
  <si>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</si>
  <si>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</si>
  <si>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</si>
  <si>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</si>
  <si>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</si>
  <si>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</si>
  <si>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</si>
  <si>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</si>
  <si>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</si>
  <si>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</si>
  <si>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</si>
  <si>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</si>
  <si>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</si>
  <si>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</si>
  <si>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</si>
  <si>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</si>
  <si>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</si>
  <si>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</si>
  <si>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</si>
  <si>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</si>
  <si>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</si>
  <si>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</si>
  <si>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</si>
  <si>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</si>
  <si>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</si>
  <si>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</si>
  <si>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</si>
  <si>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</si>
  <si>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</si>
  <si>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</si>
  <si>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</si>
  <si>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</si>
  <si>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</si>
  <si>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</si>
  <si>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</si>
  <si>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</si>
  <si>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</si>
  <si>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</si>
  <si>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</si>
  <si>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</si>
  <si>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</si>
  <si>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</si>
  <si>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</si>
  <si>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</si>
  <si>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</si>
  <si>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</si>
  <si>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</si>
  <si>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</si>
  <si>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</si>
  <si>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</si>
  <si>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</si>
  <si>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</si>
  <si>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</si>
  <si>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</si>
  <si>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</si>
  <si>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</si>
  <si>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</si>
  <si>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</si>
  <si>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</si>
  <si>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</si>
  <si>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</si>
  <si>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</si>
  <si>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</si>
  <si>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</si>
  <si>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</si>
  <si>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</si>
  <si>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</si>
  <si>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</si>
  <si>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</si>
  <si>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</si>
  <si>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</si>
  <si>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</si>
  <si>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</si>
  <si>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</si>
  <si>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</si>
  <si>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</si>
  <si>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</si>
  <si>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</si>
  <si>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</si>
  <si>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</si>
  <si>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</si>
  <si>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</si>
  <si>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</si>
  <si>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</si>
  <si>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</si>
  <si>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</si>
  <si>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</si>
  <si>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</si>
  <si>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</si>
  <si>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</si>
  <si>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</si>
  <si>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</si>
  <si>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</si>
  <si>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</si>
  <si>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</si>
  <si>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</si>
  <si>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</si>
  <si>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</si>
  <si>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</si>
  <si>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</si>
  <si>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</si>
  <si>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</si>
  <si>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</si>
  <si>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</si>
  <si>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</si>
  <si>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</si>
  <si>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</si>
  <si>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</si>
  <si>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</si>
  <si>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</si>
  <si>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</si>
  <si>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</si>
  <si>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</si>
  <si>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</si>
  <si>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</si>
  <si>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</si>
  <si>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</si>
  <si>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</si>
  <si>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</si>
  <si>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</si>
  <si>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</si>
  <si>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</si>
  <si>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</si>
  <si>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</si>
  <si>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</si>
  <si>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</si>
  <si>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</si>
  <si>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</si>
  <si>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</si>
  <si>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</si>
  <si>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</si>
  <si>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</si>
  <si>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</si>
  <si>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</si>
  <si>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</si>
  <si>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</si>
  <si>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</si>
  <si>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</si>
  <si>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</si>
  <si>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</si>
  <si>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</si>
  <si>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</si>
  <si>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</si>
  <si>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</si>
  <si>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</si>
  <si>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</si>
  <si>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</si>
  <si>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</si>
  <si>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</si>
  <si>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</si>
  <si>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</si>
  <si>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</si>
  <si>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</si>
  <si>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</si>
  <si>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</si>
  <si>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</si>
  <si>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</si>
  <si>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</si>
  <si>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</si>
  <si>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</si>
  <si>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</si>
  <si>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</si>
  <si>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</si>
  <si>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</si>
  <si>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</si>
  <si>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</si>
  <si>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</si>
  <si>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</si>
  <si>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</si>
  <si>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</si>
  <si>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</si>
  <si>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</si>
  <si>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</si>
  <si>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</si>
  <si>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</si>
  <si>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</si>
  <si>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</si>
  <si>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</si>
  <si>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</si>
  <si>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</si>
  <si>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</si>
  <si>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</si>
  <si>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</si>
  <si>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</si>
  <si>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</si>
  <si>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</si>
  <si>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</si>
  <si>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</si>
  <si>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</si>
  <si>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</si>
  <si>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</si>
  <si>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</si>
  <si>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</si>
  <si>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</si>
  <si>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</si>
  <si>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</si>
  <si>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</si>
  <si>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</si>
  <si>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</si>
  <si>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</si>
  <si>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</si>
  <si>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</si>
  <si>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</si>
  <si>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</si>
  <si>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</si>
  <si>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</si>
  <si>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</si>
  <si>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</si>
  <si>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</si>
  <si>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</si>
  <si>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</si>
  <si>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</si>
  <si>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</si>
  <si>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</si>
  <si>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</si>
  <si>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</si>
  <si>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</si>
  <si>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</si>
  <si>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</si>
  <si>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</si>
  <si>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</si>
  <si>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</si>
  <si>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</si>
  <si>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</si>
  <si>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</si>
  <si>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</si>
  <si>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</si>
  <si>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</si>
  <si>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</si>
  <si>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</si>
  <si>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</si>
  <si>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</si>
  <si>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</si>
  <si>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</si>
  <si>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</si>
  <si>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</si>
  <si>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</si>
  <si>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</si>
  <si>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</si>
  <si>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</si>
  <si>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</si>
  <si>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</si>
  <si>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</si>
  <si>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</si>
  <si>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</si>
  <si>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</si>
  <si>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</si>
  <si>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</si>
  <si>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</si>
  <si>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</si>
  <si>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</si>
  <si>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</si>
  <si>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</si>
  <si>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</si>
  <si>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</si>
  <si>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</si>
  <si>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</si>
  <si>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</si>
  <si>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</si>
  <si>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</si>
  <si>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</si>
  <si>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</si>
  <si>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</si>
  <si>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</si>
  <si>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</si>
  <si>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</si>
  <si>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</si>
  <si>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</si>
  <si>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</si>
  <si>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</si>
  <si>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</si>
  <si>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</si>
  <si>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</si>
  <si>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</si>
  <si>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</si>
  <si>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</si>
  <si>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</si>
  <si>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</si>
  <si>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</si>
  <si>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</si>
  <si>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</si>
  <si>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</si>
  <si>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</si>
  <si>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</si>
  <si>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</si>
  <si>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</si>
  <si>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</si>
  <si>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</si>
  <si>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</si>
  <si>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</si>
  <si>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</si>
  <si>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</si>
  <si>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</si>
  <si>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</si>
  <si>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</si>
  <si>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</si>
  <si>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</si>
  <si>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</si>
  <si>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</si>
  <si>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</si>
  <si>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</si>
  <si>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</si>
  <si>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</si>
  <si>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</si>
  <si>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</si>
  <si>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</si>
  <si>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</si>
  <si>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</si>
  <si>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</si>
  <si>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</si>
  <si>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</si>
  <si>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</si>
  <si>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</si>
  <si>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</si>
  <si>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</si>
  <si>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</si>
  <si>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</si>
  <si>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</si>
  <si>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</si>
  <si>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</si>
  <si>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</si>
  <si>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</si>
  <si>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</si>
  <si>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</si>
  <si>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</si>
  <si>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</si>
  <si>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</si>
  <si>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</si>
  <si>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</si>
  <si>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</si>
  <si>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</si>
  <si>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</si>
  <si>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</si>
  <si>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</si>
  <si>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</si>
  <si>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</si>
  <si>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</si>
  <si>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</si>
  <si>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</si>
  <si>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</si>
  <si>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</si>
  <si>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</si>
  <si>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</si>
  <si>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</si>
  <si>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</si>
  <si>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</si>
  <si>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</si>
  <si>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</si>
  <si>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</si>
  <si>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</si>
  <si>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</si>
  <si>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</si>
  <si>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</si>
  <si>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</si>
  <si>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</si>
  <si>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</si>
  <si>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</si>
  <si>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</si>
  <si>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</si>
  <si>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</si>
  <si>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</si>
  <si>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</si>
  <si>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</si>
  <si>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</si>
  <si>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</si>
  <si>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</si>
  <si>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</si>
  <si>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</si>
  <si>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</si>
  <si>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</si>
  <si>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</si>
  <si>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</si>
  <si>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</si>
  <si>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</si>
  <si>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</si>
  <si>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</si>
  <si>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</si>
  <si>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</si>
  <si>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</si>
  <si>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</si>
  <si>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</si>
  <si>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</si>
  <si>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</si>
  <si>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</si>
  <si>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</si>
  <si>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</si>
  <si>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</si>
  <si>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</si>
  <si>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</si>
  <si>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</si>
  <si>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</si>
  <si>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</si>
  <si>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</si>
  <si>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</si>
  <si>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</si>
  <si>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</si>
  <si>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</si>
  <si>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</si>
  <si>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</si>
  <si>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</si>
  <si>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</si>
  <si>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</si>
  <si>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</si>
  <si>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</si>
  <si>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</si>
  <si>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</si>
  <si>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</si>
  <si>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</si>
  <si>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</si>
  <si>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</si>
  <si>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</si>
  <si>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</si>
  <si>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</si>
  <si>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</si>
  <si>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</si>
  <si>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</si>
  <si>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</si>
  <si>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</si>
  <si>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</si>
  <si>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</si>
  <si>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</si>
  <si>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</si>
  <si>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</si>
  <si>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</si>
  <si>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</si>
  <si>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</si>
  <si>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</si>
  <si>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</si>
  <si>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</si>
  <si>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</si>
  <si>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</si>
  <si>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</si>
  <si>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</si>
  <si>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</si>
  <si>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</si>
  <si>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</si>
  <si>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</si>
  <si>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</si>
  <si>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</si>
  <si>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</si>
  <si>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</si>
  <si>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</si>
  <si>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</si>
  <si>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</si>
  <si>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</si>
  <si>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</si>
  <si>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</si>
  <si>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</si>
  <si>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</si>
  <si>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</si>
  <si>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</si>
  <si>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</si>
  <si>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</si>
  <si>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</si>
  <si>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</si>
  <si>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</si>
  <si>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</si>
  <si>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</si>
  <si>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</si>
  <si>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</si>
  <si>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</si>
  <si>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</si>
  <si>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</si>
  <si>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</si>
  <si>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</si>
  <si>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</si>
  <si>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</si>
  <si>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</si>
  <si>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</si>
  <si>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</si>
  <si>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</si>
  <si>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</si>
  <si>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</si>
  <si>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</si>
  <si>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</si>
  <si>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</si>
  <si>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</si>
  <si>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</si>
  <si>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</si>
  <si>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</si>
  <si>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</si>
  <si>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</si>
  <si>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</si>
  <si>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</si>
  <si>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</si>
  <si>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</si>
  <si>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</si>
  <si>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</si>
  <si>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</si>
  <si>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</si>
  <si>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</si>
  <si>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</si>
  <si>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</si>
  <si>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</si>
  <si>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</si>
  <si>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</si>
  <si>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</si>
  <si>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</si>
  <si>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</si>
  <si>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</si>
  <si>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</si>
  <si>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</si>
  <si>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</si>
  <si>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</si>
  <si>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</si>
  <si>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</si>
  <si>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</si>
  <si>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</si>
  <si>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</si>
  <si>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</si>
  <si>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</si>
  <si>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</si>
  <si>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</si>
  <si>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</si>
  <si>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</si>
  <si>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</si>
  <si>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</si>
  <si>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</si>
  <si>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</si>
  <si>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</si>
  <si>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</si>
  <si>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</si>
  <si>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</si>
  <si>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</si>
  <si>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</si>
  <si>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</si>
  <si>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</si>
  <si>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</si>
  <si>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</si>
  <si>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</si>
  <si>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</si>
  <si>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</si>
  <si>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</si>
  <si>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</si>
  <si>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</si>
  <si>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</si>
  <si>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</si>
  <si>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</si>
  <si>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</si>
  <si>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</si>
  <si>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</si>
  <si>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</si>
  <si>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</si>
  <si>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</si>
  <si>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</si>
  <si>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</si>
  <si>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</si>
  <si>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</si>
  <si>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</si>
  <si>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</si>
  <si>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</si>
  <si>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</si>
  <si>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</si>
  <si>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</si>
  <si>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</si>
  <si>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</si>
  <si>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</si>
  <si>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</si>
  <si>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</si>
  <si>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</si>
  <si>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</si>
  <si>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</si>
  <si>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</si>
  <si>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</si>
  <si>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</si>
  <si>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</si>
  <si>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</si>
  <si>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</si>
  <si>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</si>
  <si>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</si>
  <si>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</si>
  <si>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</si>
  <si>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</si>
  <si>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</si>
  <si>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</si>
  <si>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</si>
  <si>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</si>
  <si>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</si>
  <si>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</si>
  <si>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</si>
  <si>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</si>
  <si>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</si>
  <si>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</si>
  <si>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</si>
  <si>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</si>
  <si>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</si>
  <si>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</si>
  <si>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</si>
  <si>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</si>
  <si>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</si>
  <si>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</si>
  <si>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</si>
  <si>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</si>
  <si>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</si>
  <si>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</si>
  <si>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</si>
  <si>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</si>
  <si>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</si>
  <si>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</si>
  <si>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</si>
  <si>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</si>
  <si>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</si>
  <si>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</si>
  <si>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</si>
  <si>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</si>
  <si>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</si>
  <si>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</si>
  <si>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</si>
  <si>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</si>
  <si>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</si>
  <si>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</si>
  <si>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</si>
  <si>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</si>
  <si>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</si>
  <si>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</si>
  <si>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</si>
  <si>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</si>
  <si>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</si>
  <si>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</si>
  <si>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</si>
  <si>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</si>
  <si>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</si>
  <si>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</si>
  <si>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</si>
  <si>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</si>
  <si>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</si>
  <si>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</si>
  <si>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</si>
  <si>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</si>
  <si>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</si>
  <si>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</si>
  <si>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</si>
  <si>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</si>
  <si>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</si>
  <si>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</si>
  <si>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</si>
  <si>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</si>
  <si>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</si>
  <si>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</si>
  <si>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</si>
  <si>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</si>
  <si>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</si>
  <si>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</si>
  <si>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</si>
  <si>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</si>
  <si>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</si>
  <si>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</si>
  <si>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</si>
  <si>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</si>
  <si>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</si>
  <si>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</si>
  <si>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</si>
  <si>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</si>
  <si>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</si>
  <si>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</si>
  <si>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</si>
  <si>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</si>
  <si>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</si>
  <si>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</si>
  <si>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</si>
  <si>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</si>
  <si>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</si>
  <si>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</si>
  <si>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</si>
  <si>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</si>
  <si>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</si>
  <si>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</si>
  <si>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</si>
  <si>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</si>
  <si>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</si>
  <si>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</si>
  <si>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</si>
  <si>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</si>
  <si>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</si>
  <si>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</si>
  <si>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</si>
  <si>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</si>
  <si>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</si>
  <si>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</si>
  <si>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</si>
  <si>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</si>
  <si>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</si>
  <si>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</si>
  <si>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</si>
  <si>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</si>
  <si>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</si>
  <si>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</si>
  <si>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</si>
  <si>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</si>
  <si>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</si>
  <si>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</si>
  <si>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</si>
  <si>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</si>
  <si>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</si>
  <si>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</si>
  <si>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</si>
  <si>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</si>
  <si>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</si>
  <si>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</si>
  <si>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</si>
  <si>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</si>
  <si>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</si>
  <si>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</si>
  <si>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</si>
  <si>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</si>
  <si>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</si>
  <si>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</si>
  <si>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</si>
  <si>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</si>
  <si>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</si>
  <si>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</si>
  <si>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</si>
  <si>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</si>
  <si>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</si>
  <si>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</si>
  <si>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</si>
  <si>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</si>
  <si>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</si>
  <si>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</si>
  <si>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</si>
  <si>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</si>
  <si>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</si>
  <si>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</si>
  <si>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</si>
  <si>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</si>
  <si>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</si>
  <si>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</si>
  <si>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</si>
  <si>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</si>
  <si>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</si>
  <si>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</si>
  <si>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</si>
  <si>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</si>
  <si>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</si>
  <si>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</si>
  <si>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</si>
  <si>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</si>
  <si>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</si>
  <si>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</si>
  <si>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</si>
  <si>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</si>
  <si>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</si>
  <si>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</si>
  <si>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</si>
  <si>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</si>
  <si>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</si>
  <si>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</si>
  <si>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</si>
  <si>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</si>
  <si>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</si>
  <si>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</si>
  <si>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</si>
  <si>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</si>
  <si>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</si>
  <si>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</si>
  <si>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</si>
  <si>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</si>
  <si>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</si>
  <si>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</si>
  <si>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</si>
  <si>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</si>
  <si>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</si>
  <si>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</si>
  <si>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</si>
  <si>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</si>
  <si>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</si>
  <si>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</si>
  <si>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</si>
  <si>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</si>
  <si>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</si>
  <si>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</si>
  <si>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</si>
  <si>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</si>
  <si>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</si>
  <si>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</si>
  <si>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</si>
  <si>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</si>
  <si>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</si>
  <si>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</si>
  <si>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</si>
  <si>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</si>
  <si>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</si>
  <si>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</si>
  <si>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</si>
  <si>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</si>
  <si>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</si>
  <si>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</si>
  <si>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</si>
  <si>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</si>
  <si>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</si>
  <si>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</si>
  <si>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</si>
  <si>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</si>
  <si>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</si>
  <si>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</si>
  <si>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</si>
  <si>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</si>
  <si>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</si>
  <si>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</si>
  <si>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</si>
  <si>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</si>
  <si>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</si>
  <si>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</si>
  <si>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</si>
  <si>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</si>
  <si>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</si>
  <si>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</si>
  <si>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</si>
  <si>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</si>
  <si>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</si>
  <si>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</si>
  <si>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</si>
  <si>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</si>
  <si>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</si>
  <si>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</si>
  <si>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</si>
  <si>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</si>
  <si>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</si>
  <si>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</si>
  <si>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</si>
  <si>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</si>
  <si>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</si>
  <si>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</si>
  <si>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</si>
  <si>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</si>
  <si>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</si>
  <si>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</si>
  <si>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</si>
  <si>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</si>
  <si>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</si>
  <si>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</si>
  <si>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</si>
  <si>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</si>
  <si>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</si>
  <si>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</si>
  <si>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</si>
  <si>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</si>
  <si>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</si>
  <si>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</si>
  <si>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</si>
  <si>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</si>
  <si>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</si>
  <si>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</si>
  <si>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</si>
  <si>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</si>
  <si>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</si>
  <si>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</si>
  <si>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</si>
  <si>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</si>
  <si>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</si>
  <si>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</si>
  <si>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</si>
  <si>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</si>
  <si>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</si>
  <si>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</si>
  <si>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</si>
  <si>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</si>
  <si>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</si>
  <si>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</si>
  <si>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</si>
  <si>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</si>
  <si>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</si>
  <si>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</si>
  <si>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</si>
  <si>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</si>
  <si>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</si>
  <si>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</si>
  <si>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</si>
  <si>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</si>
  <si>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</si>
  <si>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</si>
  <si>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</si>
  <si>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</si>
  <si>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</si>
  <si>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</si>
  <si>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</si>
  <si>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</si>
  <si>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</si>
  <si>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</si>
  <si>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</si>
  <si>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</si>
  <si>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</si>
  <si>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</si>
  <si>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</si>
  <si>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</si>
  <si>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</si>
  <si>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</si>
  <si>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</si>
  <si>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</si>
  <si>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</si>
  <si>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</si>
  <si>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</si>
  <si>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</si>
  <si>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</si>
  <si>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</si>
  <si>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</si>
  <si>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</si>
  <si>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</si>
  <si>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</si>
  <si>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</si>
  <si>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</si>
  <si>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</si>
  <si>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</si>
  <si>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</si>
  <si>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</si>
  <si>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</si>
  <si>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</si>
  <si>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</si>
  <si>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</si>
  <si>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</si>
  <si>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</si>
  <si>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</si>
  <si>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</si>
  <si>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</si>
  <si>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</si>
  <si>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</si>
  <si>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</si>
  <si>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</si>
  <si>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</si>
  <si>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</si>
  <si>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</si>
  <si>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</si>
  <si>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</si>
  <si>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</si>
  <si>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</si>
  <si>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</si>
  <si>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</si>
  <si>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</si>
  <si>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</si>
  <si>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</si>
  <si>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</si>
  <si>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</si>
  <si>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</si>
  <si>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</si>
  <si>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</si>
  <si>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</si>
  <si>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</si>
  <si>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</si>
  <si>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</si>
  <si>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</si>
  <si>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</si>
  <si>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</si>
  <si>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</si>
  <si>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</si>
  <si>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</si>
  <si>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</si>
  <si>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</si>
  <si>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</si>
  <si>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</si>
  <si>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</si>
  <si>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</si>
  <si>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</si>
  <si>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</si>
  <si>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</si>
  <si>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</si>
  <si>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</si>
  <si>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</si>
  <si>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</si>
  <si>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</si>
  <si>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</si>
  <si>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</si>
  <si>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</si>
  <si>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</si>
  <si>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</si>
  <si>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</si>
  <si>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</si>
  <si>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</si>
  <si>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</si>
  <si>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</si>
  <si>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</si>
  <si>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</si>
  <si>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</si>
  <si>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</si>
  <si>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</si>
  <si>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</si>
  <si>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</si>
  <si>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</si>
  <si>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</si>
  <si>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</si>
  <si>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</si>
  <si>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</si>
  <si>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</si>
  <si>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</si>
  <si>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</si>
  <si>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</si>
  <si>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</si>
  <si>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</si>
  <si>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</si>
  <si>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</si>
  <si>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</si>
  <si>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</si>
  <si>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</si>
  <si>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</si>
  <si>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</si>
  <si>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</si>
  <si>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</si>
  <si>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</si>
  <si>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</si>
  <si>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</si>
  <si>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</si>
  <si>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</si>
  <si>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</si>
  <si>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</si>
  <si>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</si>
  <si>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</si>
  <si>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</si>
  <si>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</si>
  <si>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</si>
  <si>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</si>
  <si>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</si>
  <si>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</si>
  <si>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</si>
  <si>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</si>
  <si>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</si>
  <si>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</si>
  <si>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</si>
  <si>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</si>
  <si>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</si>
  <si>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</si>
  <si>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</si>
  <si>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</si>
  <si>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</si>
  <si>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</si>
  <si>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</si>
  <si>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</si>
  <si>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</si>
  <si>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</si>
  <si>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</si>
  <si>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</si>
  <si>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</si>
  <si>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</si>
  <si>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</si>
  <si>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</si>
  <si>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</si>
  <si>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</si>
  <si>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</si>
  <si>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</si>
  <si>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</si>
  <si>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</si>
  <si>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</si>
  <si>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</si>
  <si>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</si>
  <si>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</si>
  <si>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</si>
  <si>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</si>
  <si>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</si>
  <si>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</si>
  <si>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</si>
  <si>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</si>
  <si>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</si>
  <si>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</si>
  <si>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</si>
  <si>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</si>
  <si>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</si>
  <si>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</si>
  <si>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</si>
  <si>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</si>
  <si>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</si>
  <si>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</si>
  <si>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</si>
  <si>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</si>
  <si>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</si>
  <si>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</si>
  <si>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</si>
  <si>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</si>
  <si>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</si>
  <si>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</si>
  <si>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</si>
  <si>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</si>
  <si>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</si>
  <si>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</si>
  <si>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</si>
  <si>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</si>
  <si>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</si>
  <si>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</si>
  <si>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</si>
  <si>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</si>
  <si>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</si>
  <si>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</si>
  <si>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</si>
  <si>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</si>
  <si>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</si>
  <si>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</si>
  <si>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</si>
  <si>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</si>
  <si>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</si>
  <si>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</si>
  <si>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</si>
  <si>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</si>
  <si>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</si>
  <si>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</si>
  <si>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</si>
  <si>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</si>
  <si>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</si>
  <si>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</si>
  <si>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</si>
  <si>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</si>
  <si>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</si>
  <si>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</si>
  <si>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</si>
  <si>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</si>
  <si>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</si>
  <si>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</si>
  <si>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</si>
  <si>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</si>
  <si>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</si>
  <si>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</si>
  <si>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</si>
  <si>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</si>
  <si>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</si>
  <si>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</si>
  <si>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</si>
  <si>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</si>
  <si>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</si>
  <si>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</si>
  <si>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</si>
  <si>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</si>
  <si>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</si>
  <si>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</si>
  <si>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</si>
  <si>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</si>
  <si>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</si>
  <si>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</si>
  <si>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</si>
  <si>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</si>
  <si>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</si>
  <si>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</si>
  <si>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</si>
  <si>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</si>
  <si>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</si>
  <si>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</si>
  <si>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</si>
  <si>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</si>
  <si>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</si>
  <si>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</si>
  <si>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</si>
  <si>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</si>
  <si>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</si>
  <si>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</si>
  <si>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</si>
  <si>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</si>
  <si>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</si>
  <si>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</si>
  <si>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</si>
  <si>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</si>
  <si>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</si>
  <si>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</si>
  <si>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</si>
  <si>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</si>
  <si>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</si>
  <si>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</si>
  <si>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</si>
  <si>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</si>
  <si>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</si>
  <si>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</si>
  <si>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</si>
  <si>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</si>
  <si>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</si>
  <si>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</si>
  <si>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</si>
  <si>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</si>
  <si>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</si>
  <si>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</si>
  <si>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</si>
  <si>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</si>
  <si>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</si>
  <si>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</si>
  <si>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</si>
  <si>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</si>
  <si>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</si>
  <si>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</si>
  <si>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</si>
  <si>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</si>
  <si>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</si>
  <si>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</si>
  <si>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</si>
  <si>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</si>
  <si>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</si>
  <si>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</si>
  <si>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</si>
  <si>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</si>
  <si>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</si>
  <si>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</si>
  <si>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</si>
  <si>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</si>
  <si>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</si>
  <si>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</si>
  <si>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</si>
  <si>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</si>
  <si>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</si>
  <si>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</si>
  <si>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</si>
  <si>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</si>
  <si>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</si>
  <si>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</si>
  <si>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</si>
  <si>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</si>
  <si>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</si>
  <si>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</si>
  <si>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</si>
  <si>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</si>
  <si>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</si>
  <si>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</si>
  <si>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</si>
  <si>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</si>
  <si>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</si>
  <si>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</si>
  <si>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</si>
  <si>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</si>
  <si>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</si>
  <si>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</si>
  <si>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</si>
  <si>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</si>
  <si>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</si>
  <si>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</si>
  <si>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</si>
  <si>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</si>
  <si>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</si>
  <si>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</si>
  <si>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</si>
  <si>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</si>
  <si>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</si>
  <si>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</si>
  <si>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</si>
  <si>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</si>
  <si>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</si>
  <si>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</si>
  <si>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</si>
  <si>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</si>
  <si>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</si>
  <si>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</si>
  <si>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</si>
  <si>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</si>
  <si>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</si>
  <si>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</si>
  <si>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</si>
  <si>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</si>
  <si>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</si>
  <si>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</si>
  <si>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</si>
  <si>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</si>
  <si>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</si>
  <si>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</si>
  <si>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</si>
  <si>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</si>
  <si>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</si>
  <si>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</si>
  <si>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</si>
  <si>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</si>
  <si>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</si>
  <si>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</si>
  <si>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</si>
  <si>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</si>
  <si>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</si>
  <si>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</si>
  <si>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</si>
  <si>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</si>
  <si>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</si>
  <si>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</si>
  <si>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</si>
  <si>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</si>
  <si>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</si>
  <si>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</si>
  <si>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</si>
  <si>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</si>
  <si>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</si>
  <si>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</si>
  <si>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</si>
  <si>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</si>
  <si>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</si>
  <si>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</si>
  <si>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</si>
  <si>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</si>
  <si>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</si>
  <si>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</si>
  <si>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</si>
  <si>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</si>
  <si>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</si>
  <si>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</si>
  <si>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</si>
  <si>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</si>
  <si>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</si>
  <si>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</si>
  <si>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</si>
  <si>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</si>
  <si>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</si>
  <si>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</si>
  <si>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</si>
  <si>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</si>
  <si>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</si>
  <si>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</si>
  <si>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</si>
  <si>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</si>
  <si>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</si>
  <si>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</si>
  <si>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</si>
  <si>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</si>
  <si>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</si>
  <si>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</si>
  <si>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</si>
  <si>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</si>
  <si>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</si>
  <si>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</si>
  <si>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</si>
  <si>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</si>
  <si>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</si>
  <si>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</si>
  <si>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</si>
  <si>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</si>
  <si>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</si>
  <si>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</si>
  <si>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</si>
  <si>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</si>
  <si>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</si>
  <si>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</si>
  <si>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</si>
  <si>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</si>
  <si>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</si>
  <si>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</si>
  <si>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</si>
  <si>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</si>
  <si>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</si>
  <si>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</si>
  <si>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</si>
  <si>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</si>
  <si>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</si>
  <si>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</si>
  <si>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</si>
  <si>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</si>
  <si>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</si>
  <si>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</si>
  <si>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</si>
  <si>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</si>
  <si>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</si>
  <si>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</si>
  <si>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</si>
  <si>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</si>
  <si>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</si>
  <si>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</si>
  <si>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</si>
  <si>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</si>
  <si>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</si>
  <si>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</si>
  <si>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</si>
  <si>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</si>
  <si>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</si>
  <si>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</si>
  <si>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</si>
  <si>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</si>
  <si>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</si>
  <si>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</si>
  <si>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</si>
  <si>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</si>
  <si>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</si>
  <si>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</si>
  <si>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</si>
  <si>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</si>
  <si>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</si>
  <si>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</si>
  <si>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</si>
  <si>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</si>
  <si>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</si>
  <si>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</si>
  <si>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</si>
  <si>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</si>
  <si>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</si>
  <si>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</si>
  <si>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</si>
  <si>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</si>
  <si>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</si>
  <si>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</si>
  <si>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</si>
  <si>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</si>
  <si>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</si>
  <si>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</si>
  <si>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</si>
  <si>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</si>
  <si>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</si>
  <si>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</si>
  <si>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</si>
  <si>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</si>
  <si>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</si>
  <si>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</si>
  <si>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</si>
  <si>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</si>
  <si>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</si>
  <si>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</si>
  <si>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</si>
  <si>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</si>
  <si>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</si>
  <si>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</si>
  <si>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</si>
  <si>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</si>
  <si>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</si>
  <si>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</si>
  <si>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</si>
  <si>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</si>
  <si>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</si>
  <si>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</si>
  <si>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</si>
  <si>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</si>
  <si>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</si>
  <si>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</si>
  <si>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</si>
  <si>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</si>
  <si>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</si>
  <si>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</si>
  <si>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</si>
  <si>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</si>
  <si>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</si>
  <si>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</si>
  <si>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</si>
  <si>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</si>
  <si>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</si>
  <si>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</si>
  <si>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</si>
  <si>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</si>
  <si>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</si>
  <si>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</si>
  <si>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</si>
  <si>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</si>
  <si>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</si>
  <si>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</si>
  <si>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</si>
  <si>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</si>
  <si>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</si>
  <si>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</si>
  <si>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</si>
  <si>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</si>
  <si>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</si>
  <si>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</si>
  <si>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</si>
  <si>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</si>
  <si>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</si>
  <si>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</si>
  <si>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</si>
  <si>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</si>
  <si>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</si>
  <si>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</si>
  <si>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</si>
  <si>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</si>
  <si>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</si>
  <si>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</si>
  <si>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</si>
  <si>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</si>
  <si>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</si>
  <si>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</si>
  <si>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</si>
  <si>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</si>
  <si>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</si>
  <si>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</si>
  <si>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</si>
  <si>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</si>
  <si>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</si>
  <si>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</si>
  <si>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</si>
  <si>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</si>
  <si>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</si>
  <si>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</si>
  <si>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</si>
  <si>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</si>
  <si>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</si>
  <si>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</si>
  <si>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</si>
  <si>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</si>
  <si>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</si>
  <si>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</si>
  <si>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</si>
  <si>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</si>
  <si>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</si>
  <si>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</si>
  <si>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</si>
  <si>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</si>
  <si>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</si>
  <si>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</si>
  <si>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</si>
  <si>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</si>
  <si>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</si>
  <si>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</si>
  <si>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</si>
  <si>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</si>
  <si>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</si>
  <si>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</si>
  <si>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</si>
  <si>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</si>
  <si>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</si>
  <si>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</si>
  <si>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</si>
  <si>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</si>
  <si>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</si>
  <si>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</si>
  <si>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</si>
  <si>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</si>
  <si>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</si>
  <si>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</si>
  <si>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</si>
  <si>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</si>
  <si>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</si>
  <si>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</si>
  <si>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</si>
  <si>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</si>
  <si>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</si>
  <si>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</si>
  <si>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</si>
  <si>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</si>
  <si>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</si>
  <si>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</si>
  <si>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</si>
  <si>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</si>
  <si>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</si>
  <si>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</si>
  <si>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</si>
  <si>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</si>
  <si>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</si>
  <si>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</si>
  <si>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</si>
  <si>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</si>
  <si>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</si>
  <si>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</si>
  <si>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</si>
  <si>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</si>
  <si>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</si>
  <si>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</si>
  <si>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</si>
  <si>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</si>
  <si>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</si>
  <si>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</si>
  <si>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</si>
  <si>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</si>
  <si>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</si>
  <si>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</si>
  <si>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</si>
  <si>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</si>
  <si>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</si>
  <si>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</si>
  <si>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</si>
  <si>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</si>
  <si>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</si>
  <si>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</si>
  <si>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</si>
  <si>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</si>
  <si>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</si>
  <si>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</si>
  <si>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</si>
  <si>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</si>
  <si>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</si>
  <si>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</si>
  <si>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</si>
  <si>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</si>
  <si>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</si>
  <si>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</si>
  <si>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</si>
  <si>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</si>
  <si>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</si>
  <si>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</si>
  <si>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</si>
  <si>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</si>
  <si>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</si>
  <si>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</si>
  <si>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</si>
  <si>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</si>
  <si>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</si>
  <si>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</si>
  <si>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</si>
  <si>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</si>
  <si>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</si>
  <si>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</si>
  <si>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</si>
  <si>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</si>
  <si>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</si>
  <si>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</si>
  <si>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</si>
  <si>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</si>
  <si>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</si>
  <si>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</si>
  <si>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</si>
  <si>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</si>
  <si>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</si>
  <si>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</si>
  <si>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</si>
  <si>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</si>
  <si>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</si>
  <si>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</si>
  <si>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</si>
  <si>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</si>
  <si>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</si>
  <si>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</si>
  <si>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</si>
  <si>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</si>
  <si>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</si>
  <si>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</si>
  <si>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</si>
  <si>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</si>
  <si>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</si>
  <si>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</si>
  <si>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</si>
  <si>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</si>
  <si>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</si>
  <si>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</si>
  <si>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</si>
  <si>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</si>
  <si>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</si>
  <si>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</si>
  <si>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</si>
  <si>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</si>
  <si>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</si>
  <si>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</si>
  <si>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</si>
  <si>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</si>
  <si>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</si>
  <si>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</si>
  <si>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</si>
  <si>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</si>
  <si>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</si>
  <si>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</si>
  <si>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</si>
  <si>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</si>
  <si>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</si>
  <si>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</si>
  <si>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</si>
  <si>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</si>
  <si>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</si>
  <si>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</si>
  <si>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</si>
  <si>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</si>
  <si>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</si>
  <si>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</si>
  <si>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</si>
  <si>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</si>
  <si>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</si>
  <si>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</si>
  <si>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</si>
  <si>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</si>
  <si>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</si>
  <si>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</si>
  <si>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</si>
  <si>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</si>
  <si>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</si>
  <si>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</si>
  <si>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</si>
  <si>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</si>
  <si>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</si>
  <si>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</si>
  <si>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</si>
  <si>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</si>
  <si>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</si>
  <si>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</si>
  <si>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</si>
  <si>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</si>
  <si>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</si>
  <si>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</si>
  <si>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</si>
  <si>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</si>
  <si>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</si>
  <si>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</si>
  <si>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</si>
  <si>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</si>
  <si>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</si>
  <si>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</si>
  <si>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</si>
  <si>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</si>
  <si>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</si>
  <si>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</si>
  <si>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</si>
  <si>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</si>
  <si>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</si>
  <si>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</si>
  <si>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</si>
  <si>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</si>
  <si>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</si>
  <si>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</si>
  <si>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</si>
  <si>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</si>
  <si>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</si>
  <si>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</si>
  <si>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</si>
  <si>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</si>
  <si>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</si>
  <si>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</si>
  <si>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</si>
  <si>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</si>
  <si>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</si>
  <si>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</si>
  <si>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</si>
  <si>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</si>
  <si>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</si>
  <si>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</si>
  <si>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</si>
  <si>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</si>
  <si>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</si>
  <si>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</si>
  <si>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</si>
  <si>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</si>
  <si>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</si>
  <si>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</si>
  <si>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</si>
  <si>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</si>
  <si>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</si>
  <si>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</si>
  <si>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</si>
  <si>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</si>
  <si>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</si>
  <si>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</si>
  <si>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</si>
  <si>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</si>
  <si>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</si>
  <si>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</si>
  <si>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</si>
  <si>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</si>
  <si>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</si>
  <si>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</si>
  <si>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</si>
  <si>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</si>
  <si>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</si>
  <si>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</si>
  <si>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</si>
  <si>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</si>
  <si>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</si>
  <si>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</si>
  <si>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</si>
  <si>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</si>
  <si>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</si>
  <si>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</si>
  <si>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</si>
  <si>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</si>
  <si>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</si>
  <si>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</si>
  <si>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</si>
  <si>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</si>
  <si>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</si>
  <si>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</si>
  <si>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</si>
  <si>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</si>
  <si>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</si>
  <si>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</si>
  <si>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</si>
  <si>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</si>
  <si>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</si>
  <si>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</si>
  <si>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</si>
  <si>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</si>
  <si>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</si>
  <si>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</si>
  <si>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</si>
  <si>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</si>
  <si>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</si>
  <si>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</si>
  <si>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</si>
  <si>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</si>
  <si>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</si>
  <si>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</si>
  <si>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</si>
  <si>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</si>
  <si>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</si>
  <si>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</si>
  <si>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</si>
  <si>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</si>
  <si>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</si>
  <si>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</si>
  <si>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</si>
  <si>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</si>
  <si>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</si>
  <si>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</si>
  <si>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</si>
  <si>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</si>
  <si>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</si>
  <si>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</si>
  <si>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</si>
  <si>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</si>
  <si>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</si>
  <si>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</si>
  <si>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</si>
  <si>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</si>
  <si>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</si>
  <si>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</si>
  <si>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</si>
  <si>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</si>
  <si>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</si>
  <si>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</si>
  <si>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</si>
  <si>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</si>
  <si>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</si>
  <si>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</si>
  <si>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</si>
  <si>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</si>
  <si>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</si>
  <si>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</si>
  <si>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</si>
  <si>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</si>
  <si>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</si>
  <si>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</si>
  <si>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</si>
  <si>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</si>
  <si>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</si>
  <si>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</si>
  <si>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</si>
  <si>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</si>
  <si>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</si>
  <si>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</si>
  <si>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</si>
  <si>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</si>
  <si>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</si>
  <si>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</si>
  <si>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</si>
  <si>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</si>
  <si>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</si>
  <si>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</si>
  <si>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</si>
  <si>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</si>
  <si>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</si>
  <si>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</si>
  <si>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</si>
  <si>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</si>
  <si>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</si>
  <si>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</si>
  <si>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</si>
  <si>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</si>
  <si>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</si>
  <si>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</si>
  <si>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</si>
  <si>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</si>
  <si>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</si>
  <si>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</si>
  <si>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</si>
  <si>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</si>
  <si>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</si>
  <si>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</si>
  <si>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</si>
  <si>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</si>
  <si>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</si>
  <si>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</si>
  <si>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</si>
  <si>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</si>
  <si>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</si>
  <si>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</si>
  <si>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</si>
  <si>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</si>
  <si>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</si>
  <si>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</si>
  <si>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</si>
  <si>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</si>
  <si>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</si>
  <si>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</si>
  <si>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</si>
  <si>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</si>
  <si>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</si>
  <si>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</si>
  <si>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</si>
  <si>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</si>
  <si>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</si>
  <si>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</si>
  <si>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</si>
  <si>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</si>
  <si>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</si>
  <si>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</si>
  <si>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</si>
  <si>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</si>
  <si>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</si>
  <si>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</si>
  <si>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</si>
  <si>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</si>
  <si>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</si>
  <si>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</si>
  <si>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</si>
  <si>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</si>
  <si>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</si>
  <si>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</si>
  <si>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</si>
  <si>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</si>
  <si>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</si>
  <si>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</si>
  <si>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</si>
  <si>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</si>
  <si>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</si>
  <si>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</si>
  <si>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</si>
  <si>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</si>
  <si>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</si>
  <si>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</si>
  <si>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</si>
  <si>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</si>
  <si>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</si>
  <si>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</si>
  <si>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</si>
  <si>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</si>
  <si>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</si>
  <si>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</si>
  <si>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</si>
  <si>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</si>
  <si>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</si>
  <si>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</si>
  <si>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</si>
  <si>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</si>
  <si>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</si>
  <si>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</si>
  <si>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</si>
  <si>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</si>
  <si>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</si>
  <si>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</si>
  <si>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</si>
  <si>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</si>
  <si>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</si>
  <si>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</si>
  <si>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</si>
  <si>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</si>
  <si>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</si>
  <si>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</si>
  <si>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</si>
  <si>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</si>
  <si>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</si>
  <si>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</si>
  <si>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</si>
  <si>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</si>
  <si>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</si>
  <si>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</si>
  <si>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</si>
  <si>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</si>
  <si>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</si>
  <si>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</si>
  <si>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</si>
  <si>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</si>
  <si>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</si>
  <si>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</si>
  <si>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</si>
  <si>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</si>
  <si>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</si>
  <si>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</si>
  <si>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</si>
  <si>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</si>
  <si>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</si>
  <si>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</si>
  <si>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</si>
  <si>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</si>
  <si>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</si>
  <si>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</si>
  <si>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</si>
  <si>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</si>
  <si>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</si>
  <si>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</si>
  <si>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</si>
  <si>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</si>
  <si>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</si>
  <si>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</si>
  <si>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</si>
  <si>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</si>
  <si>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</si>
  <si>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</si>
  <si>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</si>
  <si>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</si>
  <si>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</si>
  <si>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</si>
  <si>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</si>
  <si>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</si>
  <si>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</si>
  <si>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</si>
  <si>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</si>
  <si>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</si>
  <si>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</si>
  <si>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</si>
  <si>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</si>
  <si>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</si>
  <si>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</si>
  <si>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</si>
  <si>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</si>
  <si>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</si>
  <si>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</si>
  <si>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</si>
  <si>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</si>
  <si>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</si>
  <si>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</si>
  <si>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</si>
  <si>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</si>
  <si>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</si>
  <si>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</si>
  <si>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</si>
  <si>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</si>
  <si>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</si>
  <si>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</si>
  <si>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</si>
  <si>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</si>
  <si>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</si>
  <si>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</si>
  <si>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</si>
  <si>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</si>
  <si>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</si>
  <si>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</si>
  <si>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</si>
  <si>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</si>
  <si>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</si>
  <si>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</si>
  <si>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</si>
  <si>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</si>
  <si>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</si>
  <si>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</si>
  <si>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</si>
  <si>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</si>
  <si>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</si>
  <si>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</si>
  <si>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</si>
  <si>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</si>
  <si>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</si>
  <si>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</si>
  <si>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</si>
  <si>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</si>
  <si>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</si>
  <si>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</si>
  <si>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</si>
  <si>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</si>
  <si>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</si>
  <si>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</si>
  <si>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</si>
  <si>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</si>
  <si>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</si>
  <si>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</si>
  <si>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</si>
  <si>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</si>
  <si>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</si>
  <si>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</si>
  <si>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</si>
  <si>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</si>
  <si>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</si>
  <si>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</si>
  <si>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</si>
  <si>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</si>
  <si>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</si>
  <si>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</si>
  <si>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</si>
  <si>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</si>
  <si>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</si>
  <si>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</si>
  <si>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</si>
  <si>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</si>
  <si>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</si>
  <si>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</si>
  <si>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</si>
  <si>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</si>
  <si>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</si>
  <si>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</si>
  <si>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</si>
  <si>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</si>
  <si>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</si>
  <si>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</si>
  <si>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</si>
  <si>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</si>
  <si>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</si>
  <si>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</si>
  <si>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</si>
  <si>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</si>
  <si>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</si>
  <si>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</si>
  <si>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</si>
  <si>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</si>
  <si>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</si>
  <si>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</si>
  <si>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</si>
  <si>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</si>
  <si>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</si>
  <si>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</si>
  <si>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</si>
  <si>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</si>
  <si>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</si>
  <si>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</si>
  <si>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</si>
  <si>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</si>
  <si>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</si>
  <si>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</si>
  <si>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</si>
  <si>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</si>
  <si>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</si>
  <si>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</si>
  <si>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</si>
  <si>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</si>
  <si>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</si>
  <si>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</si>
  <si>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</si>
  <si>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</si>
  <si>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</si>
  <si>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</si>
  <si>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</si>
  <si>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</si>
  <si>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</si>
  <si>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</si>
  <si>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</si>
  <si>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</si>
  <si>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</si>
  <si>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</si>
  <si>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</si>
  <si>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</si>
  <si>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</si>
  <si>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</si>
  <si>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</si>
  <si>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</si>
  <si>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</si>
  <si>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</si>
  <si>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</si>
  <si>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</si>
  <si>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</si>
  <si>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</si>
  <si>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</si>
  <si>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</si>
  <si>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</si>
  <si>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</si>
  <si>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</si>
  <si>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</si>
  <si>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</si>
  <si>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</si>
  <si>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</si>
  <si>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</si>
  <si>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</si>
  <si>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</si>
  <si>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</si>
  <si>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</si>
  <si>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</si>
  <si>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</si>
  <si>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</si>
  <si>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</si>
  <si>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</si>
  <si>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</si>
  <si>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</si>
  <si>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</si>
  <si>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</si>
  <si>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</si>
  <si>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</si>
  <si>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</si>
  <si>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</si>
  <si>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</si>
  <si>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</si>
  <si>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</si>
  <si>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</si>
  <si>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</si>
  <si>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</si>
  <si>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</si>
  <si>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</si>
  <si>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</si>
  <si>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</si>
  <si>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</si>
  <si>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</si>
  <si>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</si>
  <si>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</si>
  <si>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</si>
  <si>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</si>
  <si>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</si>
  <si>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</si>
  <si>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</si>
  <si>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</si>
  <si>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</si>
  <si>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</si>
  <si>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</si>
  <si>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</si>
  <si>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</si>
  <si>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</si>
  <si>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</si>
  <si>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</si>
  <si>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</si>
  <si>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</si>
  <si>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</si>
  <si>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</si>
  <si>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</si>
  <si>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</si>
  <si>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</si>
  <si>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</si>
  <si>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</si>
  <si>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</si>
  <si>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</si>
  <si>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</si>
  <si>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</si>
  <si>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</si>
  <si>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</si>
  <si>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</si>
  <si>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</si>
  <si>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</si>
  <si>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</si>
  <si>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</si>
  <si>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</si>
  <si>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</si>
  <si>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</si>
  <si>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</si>
  <si>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</si>
  <si>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</si>
  <si>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</si>
  <si>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</si>
  <si>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</si>
  <si>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</si>
  <si>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</si>
  <si>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</si>
  <si>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</si>
  <si>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</si>
  <si>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</si>
  <si>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</si>
  <si>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</si>
  <si>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</si>
  <si>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</si>
  <si>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</si>
  <si>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</si>
  <si>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</si>
  <si>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</si>
  <si>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</si>
  <si>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</si>
  <si>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</si>
  <si>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</si>
  <si>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</si>
  <si>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</si>
  <si>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</si>
  <si>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</si>
  <si>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</si>
  <si>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</si>
  <si>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</si>
  <si>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</si>
  <si>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</si>
  <si>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</si>
  <si>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</si>
  <si>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</si>
  <si>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</si>
  <si>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</si>
  <si>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</si>
  <si>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</si>
  <si>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</si>
  <si>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</si>
  <si>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</si>
  <si>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</si>
  <si>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</si>
  <si>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</si>
  <si>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</si>
  <si>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</si>
  <si>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</si>
  <si>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</si>
  <si>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</si>
  <si>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</si>
  <si>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</si>
  <si>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</si>
  <si>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</si>
  <si>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</si>
  <si>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</si>
  <si>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</si>
  <si>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</si>
  <si>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</si>
  <si>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</si>
  <si>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</si>
  <si>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</si>
  <si>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</si>
  <si>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</si>
  <si>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</si>
  <si>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</si>
  <si>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</si>
  <si>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</si>
  <si>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</si>
  <si>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</si>
  <si>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</si>
  <si>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</si>
  <si>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</si>
  <si>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</si>
  <si>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</si>
  <si>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</si>
  <si>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</si>
  <si>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</si>
  <si>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</si>
  <si>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</si>
  <si>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</si>
  <si>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</si>
  <si>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</si>
  <si>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</si>
  <si>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</si>
  <si>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</si>
  <si>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</si>
  <si>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</si>
  <si>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</si>
  <si>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</si>
  <si>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</si>
  <si>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</si>
  <si>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</si>
  <si>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</si>
  <si>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</si>
  <si>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</si>
  <si>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</si>
  <si>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</si>
  <si>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</si>
  <si>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</si>
  <si>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</si>
  <si>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</si>
  <si>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</si>
  <si>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</si>
  <si>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</si>
  <si>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</si>
  <si>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</si>
  <si>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</si>
  <si>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</si>
  <si>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</si>
  <si>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</si>
  <si>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</si>
  <si>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</si>
  <si>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</si>
  <si>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</si>
  <si>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</si>
  <si>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</si>
  <si>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</si>
  <si>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</si>
  <si>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</si>
  <si>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</si>
  <si>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</si>
  <si>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</si>
  <si>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</si>
  <si>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</si>
  <si>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</si>
  <si>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</si>
  <si>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</si>
  <si>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</si>
  <si>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</si>
  <si>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</si>
  <si>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</si>
  <si>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</si>
  <si>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</si>
  <si>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</si>
  <si>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</si>
  <si>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</si>
  <si>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</si>
  <si>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</si>
  <si>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</si>
  <si>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</si>
  <si>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</si>
  <si>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</si>
  <si>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</si>
  <si>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</si>
  <si>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</si>
  <si>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</si>
  <si>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</si>
  <si>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</si>
  <si>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</si>
  <si>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</si>
  <si>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</si>
  <si>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</si>
  <si>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</si>
  <si>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</si>
  <si>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</si>
  <si>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</si>
  <si>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</si>
  <si>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</si>
  <si>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</si>
  <si>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</si>
  <si>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</si>
  <si>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</si>
  <si>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</si>
  <si>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</si>
  <si>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</si>
  <si>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</si>
  <si>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</si>
  <si>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</si>
  <si>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</si>
  <si>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</si>
  <si>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</si>
  <si>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</si>
  <si>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</si>
  <si>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</si>
  <si>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</si>
  <si>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</si>
  <si>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</si>
  <si>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</si>
  <si>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</si>
  <si>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</si>
  <si>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</si>
  <si>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</si>
  <si>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</si>
  <si>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</si>
  <si>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</si>
  <si>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</si>
  <si>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</si>
  <si>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</si>
  <si>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</si>
  <si>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</si>
  <si>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</si>
  <si>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</si>
  <si>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</si>
  <si>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</si>
  <si>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</si>
  <si>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</si>
  <si>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</si>
  <si>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</si>
  <si>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</si>
  <si>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</si>
  <si>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</si>
  <si>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</si>
  <si>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</si>
  <si>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</si>
  <si>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</si>
  <si>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</si>
  <si>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</si>
  <si>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</si>
  <si>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</si>
  <si>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</si>
  <si>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</si>
  <si>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</si>
  <si>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</si>
  <si>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</si>
  <si>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</si>
  <si>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</si>
  <si>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</si>
  <si>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</si>
  <si>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</si>
  <si>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</si>
  <si>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</si>
  <si>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</si>
  <si>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</si>
  <si>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</si>
  <si>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</si>
  <si>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</si>
  <si>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</si>
  <si>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</si>
  <si>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</si>
  <si>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</si>
  <si>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</si>
  <si>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</si>
  <si>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</si>
  <si>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</si>
  <si>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</si>
  <si>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</si>
  <si>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</si>
  <si>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</si>
  <si>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</si>
  <si>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</si>
  <si>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</si>
  <si>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</si>
  <si>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</si>
  <si>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</si>
  <si>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</si>
  <si>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</si>
  <si>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</si>
  <si>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</si>
  <si>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</si>
  <si>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</si>
  <si>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</si>
  <si>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</si>
  <si>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</si>
  <si>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</si>
  <si>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</si>
  <si>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</si>
  <si>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</si>
  <si>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</si>
  <si>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</si>
  <si>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</si>
  <si>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</si>
  <si>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</si>
  <si>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</si>
  <si>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</si>
  <si>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</si>
  <si>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</si>
  <si>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</si>
  <si>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</si>
  <si>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</si>
  <si>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</si>
  <si>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</si>
  <si>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</si>
  <si>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</si>
  <si>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</si>
  <si>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</si>
  <si>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</si>
  <si>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</si>
  <si>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</si>
  <si>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</si>
  <si>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</si>
  <si>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</si>
  <si>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</si>
  <si>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</si>
  <si>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</si>
  <si>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</si>
  <si>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</si>
  <si>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</si>
  <si>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</si>
  <si>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</si>
  <si>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</si>
  <si>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</si>
  <si>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</si>
  <si>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</si>
  <si>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</si>
  <si>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</si>
  <si>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</si>
  <si>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</si>
  <si>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</si>
  <si>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</si>
  <si>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</si>
  <si>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</si>
  <si>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</si>
  <si>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</si>
  <si>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</si>
  <si>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</si>
  <si>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</si>
  <si>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</si>
  <si>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</si>
  <si>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</si>
  <si>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</si>
  <si>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</si>
  <si>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</si>
  <si>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</si>
  <si>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</si>
  <si>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</si>
  <si>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</si>
  <si>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</si>
  <si>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</si>
  <si>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</si>
  <si>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</si>
  <si>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</si>
  <si>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</si>
  <si>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</si>
  <si>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</si>
  <si>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</si>
  <si>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</si>
  <si>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</si>
  <si>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</si>
  <si>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</si>
  <si>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</si>
  <si>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</si>
  <si>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</si>
  <si>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</si>
  <si>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</si>
  <si>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</si>
  <si>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</si>
  <si>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</si>
  <si>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</si>
  <si>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</si>
  <si>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</si>
  <si>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</si>
  <si>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</si>
  <si>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</si>
  <si>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</si>
  <si>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</si>
  <si>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</si>
  <si>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</si>
  <si>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</si>
  <si>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</si>
  <si>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</si>
  <si>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</si>
  <si>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</si>
  <si>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</si>
  <si>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</si>
  <si>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</si>
  <si>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</si>
  <si>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</si>
  <si>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</si>
  <si>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</si>
  <si>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</si>
  <si>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</si>
  <si>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</si>
  <si>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</si>
  <si>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</si>
  <si>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</si>
  <si>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</si>
  <si>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</si>
  <si>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</si>
  <si>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</si>
  <si>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</si>
  <si>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</si>
  <si>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</si>
  <si>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</si>
  <si>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</si>
  <si>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</si>
  <si>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</si>
  <si>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</si>
  <si>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</si>
  <si>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</si>
  <si>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</si>
  <si>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</si>
  <si>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</si>
  <si>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</si>
  <si>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</si>
  <si>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</si>
  <si>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</si>
  <si>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</si>
  <si>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</si>
  <si>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</si>
  <si>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</si>
  <si>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</si>
  <si>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</si>
  <si>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</si>
  <si>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</si>
  <si>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</si>
  <si>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</si>
  <si>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</si>
  <si>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</si>
  <si>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</si>
  <si>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</si>
  <si>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</si>
  <si>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</si>
  <si>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</si>
  <si>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</si>
  <si>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</si>
  <si>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</si>
  <si>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</si>
  <si>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</si>
  <si>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</si>
  <si>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</si>
  <si>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</si>
  <si>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</si>
  <si>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</si>
  <si>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</si>
  <si>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</si>
  <si>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</si>
  <si>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</si>
  <si>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</si>
  <si>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</si>
  <si>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</si>
  <si>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</si>
  <si>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</si>
  <si>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</si>
  <si>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</si>
  <si>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</si>
  <si>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</si>
  <si>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</si>
  <si>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</si>
  <si>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</si>
  <si>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</si>
  <si>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</si>
  <si>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</si>
  <si>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</si>
  <si>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</si>
  <si>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</si>
  <si>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</si>
  <si>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</si>
  <si>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</si>
  <si>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</si>
  <si>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</si>
  <si>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</si>
  <si>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</si>
  <si>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</si>
  <si>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</si>
  <si>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</si>
  <si>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</si>
  <si>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</si>
  <si>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</si>
  <si>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</si>
  <si>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</si>
  <si>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</si>
  <si>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</si>
  <si>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</si>
  <si>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</si>
  <si>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</si>
  <si>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</si>
  <si>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</si>
  <si>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</si>
  <si>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</si>
  <si>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</si>
  <si>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</si>
  <si>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</si>
  <si>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</si>
  <si>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</si>
  <si>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</si>
  <si>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</si>
  <si>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</si>
  <si>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</si>
  <si>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</si>
  <si>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</si>
  <si>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</si>
  <si>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</si>
  <si>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</si>
  <si>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</si>
  <si>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</si>
  <si>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</si>
  <si>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</si>
  <si>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</si>
  <si>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</si>
  <si>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</si>
  <si>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</si>
  <si>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</si>
  <si>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</si>
  <si>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</si>
  <si>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</si>
  <si>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</si>
  <si>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</si>
  <si>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</si>
  <si>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</si>
  <si>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</si>
  <si>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</si>
  <si>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</si>
  <si>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</si>
  <si>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</si>
  <si>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</si>
  <si>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</si>
  <si>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</si>
  <si>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</si>
  <si>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</si>
  <si>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</si>
  <si>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</si>
  <si>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</si>
  <si>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</si>
  <si>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</si>
  <si>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</si>
  <si>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</si>
  <si>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</si>
  <si>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</si>
  <si>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</si>
  <si>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</si>
  <si>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</si>
  <si>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</si>
  <si>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</si>
  <si>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</si>
  <si>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</si>
  <si>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</si>
  <si>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</si>
  <si>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</si>
  <si>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</si>
  <si>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</si>
  <si>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</si>
  <si>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</si>
  <si>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</si>
  <si>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</si>
  <si>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</si>
  <si>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</si>
  <si>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</si>
  <si>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</si>
  <si>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</si>
  <si>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</si>
  <si>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</si>
  <si>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</si>
  <si>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</si>
  <si>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</si>
  <si>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</si>
  <si>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</si>
  <si>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</si>
  <si>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</si>
  <si>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</si>
  <si>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</si>
  <si>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</si>
  <si>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</si>
  <si>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</si>
  <si>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</si>
  <si>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</si>
  <si>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</si>
  <si>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</si>
  <si>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</si>
  <si>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</si>
  <si>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</si>
  <si>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</si>
  <si>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</si>
  <si>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</si>
  <si>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</si>
  <si>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</si>
  <si>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</si>
  <si>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</si>
  <si>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</si>
  <si>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</si>
  <si>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</si>
  <si>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</si>
  <si>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</si>
  <si>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</si>
  <si>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</si>
  <si>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</si>
  <si>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</si>
  <si>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</si>
  <si>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</si>
  <si>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</si>
  <si>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</si>
  <si>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</si>
  <si>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</si>
  <si>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</si>
  <si>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</si>
  <si>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</si>
  <si>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</si>
  <si>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</si>
  <si>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</si>
  <si>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</si>
  <si>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</si>
  <si>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</si>
  <si>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</si>
  <si>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</si>
  <si>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</si>
  <si>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</si>
  <si>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</si>
  <si>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</si>
  <si>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</si>
  <si>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</si>
  <si>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</si>
  <si>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</si>
  <si>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</si>
  <si>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</si>
  <si>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</si>
  <si>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</si>
  <si>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</si>
  <si>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</si>
  <si>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</si>
  <si>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</si>
  <si>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</si>
  <si>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</si>
  <si>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</si>
  <si>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</si>
  <si>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</si>
  <si>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</si>
  <si>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</si>
  <si>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</si>
  <si>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</si>
  <si>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</si>
  <si>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</si>
  <si>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</si>
  <si>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</si>
  <si>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</si>
  <si>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</si>
  <si>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</si>
  <si>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</si>
  <si>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</si>
  <si>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</si>
  <si>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</si>
  <si>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</si>
  <si>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</si>
  <si>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</si>
  <si>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</si>
  <si>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</si>
  <si>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</si>
  <si>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</si>
  <si>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</si>
  <si>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</si>
  <si>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</si>
  <si>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</si>
  <si>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</si>
  <si>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</si>
  <si>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</si>
  <si>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</si>
  <si>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</si>
  <si>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</si>
  <si>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</si>
  <si>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</si>
  <si>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</si>
  <si>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</si>
  <si>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</si>
  <si>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</si>
  <si>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</si>
  <si>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</si>
  <si>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</si>
  <si>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</si>
  <si>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</si>
  <si>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</si>
  <si>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</si>
  <si>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</si>
  <si>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</si>
  <si>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</si>
  <si>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</si>
  <si>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</si>
  <si>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</si>
  <si>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</si>
  <si>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</si>
  <si>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</si>
  <si>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</si>
  <si>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</si>
  <si>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</si>
  <si>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</si>
  <si>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</si>
  <si>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</si>
  <si>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</si>
  <si>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</si>
  <si>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</si>
  <si>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</si>
  <si>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</si>
  <si>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</si>
  <si>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</si>
  <si>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</si>
  <si>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</si>
  <si>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</si>
  <si>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</si>
  <si>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</si>
  <si>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</si>
  <si>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</si>
  <si>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</si>
  <si>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</si>
  <si>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</si>
  <si>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</si>
  <si>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</si>
  <si>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</si>
  <si>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</si>
  <si>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</si>
  <si>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</si>
  <si>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</si>
  <si>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</si>
  <si>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</si>
  <si>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</si>
  <si>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</si>
  <si>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</si>
  <si>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</si>
  <si>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</si>
  <si>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</si>
  <si>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</si>
  <si>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</si>
  <si>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</si>
  <si>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</si>
  <si>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</si>
  <si>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</si>
  <si>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</si>
  <si>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</si>
  <si>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</si>
  <si>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</si>
  <si>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</si>
  <si>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</si>
  <si>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</si>
  <si>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</si>
  <si>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</si>
  <si>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</si>
  <si>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</si>
  <si>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</si>
  <si>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</si>
  <si>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</si>
  <si>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</si>
  <si>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</si>
  <si>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</si>
  <si>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</si>
  <si>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</si>
  <si>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</si>
  <si>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</si>
  <si>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</si>
  <si>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</si>
  <si>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</si>
  <si>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</si>
  <si>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</si>
  <si>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</si>
  <si>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</si>
  <si>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</si>
  <si>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</si>
  <si>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</si>
  <si>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</si>
  <si>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</si>
  <si>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</si>
  <si>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</si>
  <si>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</si>
  <si>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</si>
  <si>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</si>
  <si>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</si>
  <si>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</si>
  <si>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</si>
  <si>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</si>
  <si>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</si>
  <si>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</si>
  <si>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</si>
  <si>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</si>
  <si>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</si>
  <si>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</si>
  <si>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</si>
  <si>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</si>
  <si>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</si>
  <si>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</si>
  <si>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</si>
  <si>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</si>
  <si>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</si>
  <si>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</si>
  <si>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</si>
  <si>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</si>
  <si>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</si>
  <si>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</si>
  <si>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</si>
  <si>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</si>
  <si>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</si>
  <si>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</si>
  <si>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</si>
  <si>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</si>
  <si>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</si>
  <si>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</si>
  <si>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</si>
  <si>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</si>
  <si>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</si>
  <si>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</si>
  <si>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</si>
  <si>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</si>
  <si>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</si>
  <si>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</si>
  <si>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</si>
  <si>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</si>
  <si>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</si>
  <si>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</si>
  <si>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</si>
  <si>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</si>
  <si>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</si>
  <si>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</si>
  <si>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</si>
  <si>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</si>
  <si>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</si>
  <si>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</si>
  <si>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</si>
  <si>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</si>
  <si>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</si>
  <si>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</si>
  <si>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</si>
  <si>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</si>
  <si>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</si>
  <si>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</si>
  <si>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</si>
  <si>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</si>
  <si>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</si>
  <si>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</si>
  <si>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</si>
  <si>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</si>
  <si>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</si>
  <si>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</si>
  <si>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</si>
  <si>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</si>
  <si>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</si>
  <si>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</si>
  <si>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</si>
  <si>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</si>
  <si>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</si>
  <si>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</si>
  <si>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</si>
  <si>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</si>
  <si>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</si>
  <si>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</si>
  <si>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</si>
  <si>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</si>
  <si>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</si>
  <si>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</si>
  <si>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</si>
  <si>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</si>
  <si>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</si>
  <si>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</si>
  <si>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</si>
  <si>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</si>
  <si>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</si>
  <si>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</si>
  <si>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</si>
  <si>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</si>
  <si>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</si>
  <si>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</si>
  <si>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</si>
  <si>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</si>
  <si>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</si>
  <si>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</si>
  <si>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</si>
  <si>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</si>
  <si>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</si>
  <si>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</si>
  <si>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</si>
  <si>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</si>
  <si>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</si>
  <si>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</si>
  <si>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</si>
  <si>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</si>
  <si>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</si>
  <si>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</si>
  <si>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</si>
  <si>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</si>
  <si>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</si>
  <si>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</si>
  <si>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</si>
  <si>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</si>
  <si>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</si>
  <si>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</si>
  <si>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</si>
  <si>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</si>
  <si>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</si>
  <si>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</si>
  <si>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</si>
  <si>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</si>
  <si>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</si>
  <si>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</si>
  <si>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</si>
  <si>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</si>
  <si>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</si>
  <si>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</si>
  <si>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</si>
  <si>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</si>
  <si>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</si>
  <si>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</si>
  <si>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</si>
  <si>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</si>
  <si>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</si>
  <si>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</si>
  <si>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</si>
  <si>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</si>
  <si>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</si>
  <si>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</si>
  <si>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</si>
  <si>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</si>
  <si>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</si>
  <si>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</si>
  <si>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</si>
  <si>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</si>
  <si>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</si>
  <si>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</si>
  <si>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</si>
  <si>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</si>
  <si>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</si>
  <si>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</si>
  <si>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</si>
  <si>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</si>
  <si>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</si>
  <si>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</si>
  <si>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</si>
  <si>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</si>
  <si>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</si>
  <si>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</si>
  <si>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</si>
  <si>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</si>
  <si>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</si>
  <si>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</si>
  <si>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</si>
  <si>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</si>
  <si>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</si>
  <si>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</si>
  <si>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</si>
  <si>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</si>
  <si>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</si>
  <si>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</si>
  <si>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</si>
  <si>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</si>
  <si>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</si>
  <si>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</si>
  <si>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</si>
  <si>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</si>
  <si>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</si>
  <si>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</si>
  <si>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</si>
  <si>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</si>
  <si>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</si>
  <si>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</si>
  <si>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</si>
  <si>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</si>
  <si>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</si>
  <si>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</si>
  <si>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</si>
  <si>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</si>
  <si>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</si>
  <si>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</si>
  <si>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</si>
  <si>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</si>
  <si>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</si>
  <si>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</si>
  <si>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</si>
  <si>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</si>
  <si>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</si>
  <si>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</si>
  <si>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</si>
  <si>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</si>
  <si>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</si>
  <si>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</si>
  <si>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</si>
  <si>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</si>
  <si>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</si>
  <si>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</si>
  <si>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</si>
  <si>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</si>
  <si>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</si>
  <si>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</si>
  <si>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</si>
  <si>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</si>
  <si>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</si>
  <si>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</si>
  <si>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</si>
  <si>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</si>
  <si>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</si>
  <si>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</si>
  <si>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</si>
  <si>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</si>
  <si>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</si>
  <si>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</si>
  <si>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</si>
  <si>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</si>
  <si>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</si>
  <si>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</si>
  <si>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</si>
  <si>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</si>
  <si>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</si>
  <si>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</si>
  <si>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</si>
  <si>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</si>
  <si>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</si>
  <si>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</si>
  <si>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</si>
  <si>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</si>
  <si>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</si>
  <si>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</si>
  <si>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</si>
  <si>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</si>
  <si>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</si>
  <si>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</si>
  <si>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</si>
  <si>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</si>
  <si>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</si>
  <si>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</si>
  <si>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</si>
  <si>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</si>
  <si>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</si>
  <si>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</si>
  <si>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</si>
  <si>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</si>
  <si>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</si>
  <si>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</si>
  <si>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</si>
  <si>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</si>
  <si>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</si>
  <si>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</si>
  <si>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</si>
  <si>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</si>
  <si>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</si>
  <si>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</si>
  <si>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</si>
  <si>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</si>
  <si>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</si>
  <si>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</si>
  <si>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</si>
  <si>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</si>
  <si>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</si>
  <si>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</si>
  <si>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</si>
  <si>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</si>
  <si>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</si>
  <si>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</si>
  <si>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</si>
  <si>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</si>
  <si>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</si>
  <si>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</si>
  <si>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</si>
  <si>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</si>
  <si>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</si>
  <si>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</si>
  <si>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</si>
  <si>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</si>
  <si>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</si>
  <si>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</si>
  <si>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</si>
  <si>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</si>
  <si>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</si>
  <si>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</si>
  <si>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</si>
  <si>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</si>
  <si>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</si>
  <si>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</si>
  <si>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</si>
  <si>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</si>
  <si>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</si>
  <si>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</si>
  <si>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</si>
  <si>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</si>
  <si>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</si>
  <si>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</si>
  <si>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</si>
  <si>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</si>
  <si>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</si>
  <si>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</si>
  <si>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</si>
  <si>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</si>
  <si>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</si>
  <si>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</si>
  <si>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</si>
  <si>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</si>
  <si>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</si>
  <si>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</si>
  <si>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</si>
  <si>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</si>
  <si>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</si>
  <si>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</si>
  <si>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</si>
  <si>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</si>
  <si>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</si>
  <si>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</si>
  <si>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</si>
  <si>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</si>
  <si>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</si>
  <si>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</si>
  <si>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</si>
  <si>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</si>
  <si>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</si>
  <si>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</si>
  <si>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</si>
  <si>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</si>
  <si>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</si>
  <si>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</si>
  <si>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</si>
  <si>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</si>
  <si>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</si>
  <si>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</si>
  <si>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</si>
  <si>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</si>
  <si>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</si>
  <si>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</si>
  <si>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</si>
  <si>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</si>
  <si>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</si>
  <si>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</si>
  <si>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</si>
  <si>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</si>
  <si>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</si>
  <si>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</si>
  <si>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</si>
  <si>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</si>
  <si>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</si>
  <si>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</si>
  <si>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</si>
  <si>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</si>
  <si>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</si>
  <si>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</si>
  <si>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</si>
  <si>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</si>
  <si>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</si>
  <si>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</si>
  <si>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</si>
  <si>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</si>
  <si>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</si>
  <si>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</si>
  <si>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</si>
  <si>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</si>
  <si>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</si>
  <si>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</si>
  <si>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</si>
  <si>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</si>
  <si>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</si>
  <si>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</si>
  <si>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</si>
  <si>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</si>
  <si>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</si>
  <si>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</si>
  <si>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</si>
  <si>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</si>
  <si>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</si>
  <si>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</si>
  <si>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</si>
  <si>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</si>
  <si>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</si>
  <si>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</si>
  <si>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</si>
  <si>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</si>
  <si>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</si>
  <si>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</si>
  <si>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</si>
  <si>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</si>
  <si>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</si>
  <si>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</si>
  <si>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</si>
  <si>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</si>
  <si>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</si>
  <si>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</si>
  <si>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</si>
  <si>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</si>
  <si>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</si>
  <si>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</si>
  <si>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</si>
  <si>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</si>
  <si>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</si>
  <si>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</si>
  <si>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</si>
  <si>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</si>
  <si>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</si>
  <si>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</si>
  <si>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</si>
  <si>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</si>
  <si>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</si>
  <si>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</si>
  <si>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</si>
  <si>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</si>
  <si>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</si>
  <si>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</si>
  <si>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</si>
  <si>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</si>
  <si>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</si>
  <si>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</si>
  <si>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</si>
  <si>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</si>
  <si>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</si>
  <si>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</si>
  <si>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</si>
  <si>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</si>
  <si>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</si>
  <si>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</si>
  <si>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</si>
  <si>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</si>
  <si>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</si>
  <si>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</si>
  <si>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</si>
  <si>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</si>
  <si>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</si>
  <si>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</si>
  <si>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</si>
  <si>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</si>
  <si>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</si>
  <si>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</si>
  <si>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</si>
  <si>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</si>
  <si>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</si>
  <si>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</si>
  <si>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</si>
  <si>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</si>
  <si>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</si>
  <si>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</si>
  <si>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</si>
  <si>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</si>
  <si>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</si>
  <si>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</si>
  <si>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</si>
  <si>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</si>
  <si>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</si>
  <si>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</si>
  <si>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</si>
  <si>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</si>
  <si>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</si>
  <si>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</si>
  <si>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</si>
  <si>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</si>
  <si>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</si>
  <si>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</si>
  <si>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</si>
  <si>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</si>
  <si>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</si>
  <si>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</si>
  <si>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</si>
  <si>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</si>
  <si>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</si>
  <si>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</si>
  <si>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</si>
  <si>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</si>
  <si>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</si>
  <si>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</si>
  <si>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</si>
  <si>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</si>
  <si>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</si>
  <si>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</si>
  <si>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</si>
  <si>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</si>
  <si>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</si>
  <si>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</si>
  <si>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</si>
  <si>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</si>
  <si>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</si>
  <si>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</si>
  <si>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</si>
  <si>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</si>
  <si>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</si>
  <si>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</si>
  <si>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</si>
  <si>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</si>
  <si>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</si>
  <si>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</si>
  <si>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</si>
  <si>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</si>
  <si>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</si>
  <si>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</si>
  <si>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</si>
  <si>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</si>
  <si>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</si>
  <si>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</si>
  <si>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</si>
  <si>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</si>
  <si>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</si>
  <si>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</si>
  <si>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</si>
  <si>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</si>
  <si>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</si>
  <si>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</si>
  <si>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</si>
  <si>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</si>
  <si>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</si>
  <si>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</si>
  <si>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</si>
  <si>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</si>
  <si>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</si>
  <si>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</si>
  <si>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</si>
  <si>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</si>
  <si>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</si>
  <si>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</si>
  <si>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</si>
  <si>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</si>
  <si>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</si>
  <si>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</si>
  <si>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</si>
  <si>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</si>
  <si>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</si>
  <si>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</si>
  <si>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</si>
  <si>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</si>
  <si>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</si>
  <si>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</si>
  <si>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</si>
  <si>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</si>
  <si>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</si>
  <si>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</si>
  <si>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</si>
  <si>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</si>
  <si>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</si>
  <si>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</si>
  <si>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</si>
  <si>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</si>
  <si>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</si>
  <si>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</si>
  <si>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</si>
  <si>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</si>
  <si>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</si>
  <si>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</si>
  <si>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</si>
  <si>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</si>
  <si>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</si>
  <si>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</si>
  <si>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</si>
  <si>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</si>
  <si>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</si>
  <si>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</si>
  <si>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</si>
  <si>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</si>
  <si>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</si>
  <si>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</si>
  <si>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</si>
  <si>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</si>
  <si>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</si>
  <si>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</si>
  <si>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</si>
  <si>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</si>
  <si>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</si>
  <si>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</si>
  <si>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</si>
  <si>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</si>
  <si>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</si>
  <si>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</si>
  <si>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</si>
  <si>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</si>
  <si>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</si>
  <si>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</si>
  <si>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</si>
  <si>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</si>
  <si>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</si>
  <si>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</si>
  <si>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</si>
  <si>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</si>
  <si>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</si>
  <si>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</si>
  <si>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</si>
  <si>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</si>
  <si>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</si>
  <si>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</si>
  <si>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</si>
  <si>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</si>
  <si>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</si>
  <si>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</si>
  <si>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</si>
  <si>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</si>
  <si>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</si>
  <si>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</si>
  <si>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</si>
  <si>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</si>
  <si>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</si>
  <si>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</si>
  <si>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</si>
  <si>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</si>
  <si>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</si>
  <si>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</si>
  <si>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</si>
  <si>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</si>
  <si>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</si>
  <si>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</si>
  <si>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</si>
  <si>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</si>
  <si>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</si>
  <si>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</si>
  <si>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</si>
  <si>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</si>
  <si>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</si>
  <si>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</si>
  <si>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</si>
  <si>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</si>
  <si>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</si>
  <si>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</si>
  <si>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</si>
  <si>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</si>
  <si>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</si>
  <si>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</si>
  <si>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</si>
  <si>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</si>
  <si>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</si>
  <si>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</si>
  <si>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</si>
  <si>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</si>
  <si>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</si>
  <si>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</si>
  <si>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</si>
  <si>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</si>
  <si>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</si>
  <si>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</si>
  <si>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</si>
  <si>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</si>
  <si>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</si>
  <si>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</si>
  <si>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</si>
  <si>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</si>
  <si>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</si>
  <si>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</si>
  <si>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</si>
  <si>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</si>
  <si>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</si>
  <si>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</si>
  <si>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</si>
  <si>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</si>
  <si>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</si>
  <si>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</si>
  <si>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</si>
  <si>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</si>
  <si>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</si>
  <si>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</si>
  <si>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</si>
  <si>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</si>
  <si>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</si>
  <si>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</si>
  <si>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</si>
  <si>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</si>
  <si>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</si>
  <si>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</si>
  <si>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</si>
  <si>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</si>
  <si>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</si>
  <si>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</si>
  <si>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</si>
  <si>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</si>
  <si>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</si>
  <si>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</si>
  <si>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</si>
  <si>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</si>
  <si>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</si>
  <si>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</si>
  <si>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</si>
  <si>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</si>
  <si>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</si>
  <si>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</si>
  <si>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</si>
  <si>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</si>
  <si>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</si>
  <si>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</si>
  <si>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</si>
  <si>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</si>
  <si>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</si>
  <si>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</si>
  <si>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</si>
  <si>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</si>
  <si>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</si>
  <si>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</si>
  <si>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</si>
  <si>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</si>
  <si>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</si>
  <si>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</si>
  <si>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</si>
  <si>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</si>
  <si>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</si>
  <si>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</si>
  <si>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</si>
  <si>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</si>
  <si>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</si>
  <si>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</si>
  <si>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</si>
  <si>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</si>
  <si>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</si>
  <si>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</si>
  <si>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</si>
  <si>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</si>
  <si>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</si>
  <si>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</si>
  <si>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</si>
  <si>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</si>
  <si>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</si>
  <si>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</si>
  <si>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</si>
  <si>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</si>
  <si>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</si>
  <si>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</si>
  <si>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</si>
  <si>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</si>
  <si>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</si>
  <si>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</si>
  <si>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</si>
  <si>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</si>
  <si>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</si>
  <si>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</si>
  <si>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</si>
  <si>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</si>
  <si>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</si>
  <si>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</si>
  <si>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</si>
  <si>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</si>
  <si>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</si>
  <si>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</si>
  <si>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</si>
  <si>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</si>
  <si>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</si>
  <si>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</si>
  <si>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</si>
  <si>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</si>
  <si>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</si>
  <si>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</si>
  <si>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</si>
  <si>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</si>
  <si>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</si>
  <si>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</si>
  <si>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</si>
  <si>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</si>
  <si>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</si>
  <si>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</si>
  <si>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</si>
  <si>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</si>
  <si>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</si>
  <si>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</si>
  <si>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</si>
  <si>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</si>
  <si>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</si>
  <si>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</si>
  <si>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</si>
  <si>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</si>
  <si>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</si>
  <si>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</si>
  <si>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</si>
  <si>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</si>
  <si>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</si>
  <si>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</si>
  <si>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</si>
  <si>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</si>
  <si>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</si>
  <si>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</si>
  <si>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</si>
  <si>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</si>
  <si>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</si>
  <si>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</si>
  <si>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</si>
  <si>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</si>
  <si>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</si>
  <si>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</si>
  <si>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</si>
  <si>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</si>
  <si>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</si>
  <si>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</si>
  <si>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</si>
  <si>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</si>
  <si>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</si>
  <si>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</si>
  <si>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</si>
  <si>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</si>
  <si>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</si>
  <si>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</si>
  <si>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</si>
  <si>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</si>
  <si>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</si>
  <si>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</si>
  <si>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</si>
  <si>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</si>
  <si>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</si>
  <si>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</si>
  <si>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</si>
  <si>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</si>
  <si>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</si>
  <si>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</si>
  <si>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</si>
  <si>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</si>
  <si>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</si>
  <si>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</si>
  <si>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</si>
  <si>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</si>
  <si>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</si>
  <si>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</si>
  <si>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</si>
  <si>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</si>
  <si>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</si>
  <si>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</si>
  <si>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</si>
  <si>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</si>
  <si>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</si>
  <si>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</si>
  <si>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</si>
  <si>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</si>
  <si>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</si>
  <si>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</si>
  <si>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</si>
  <si>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</si>
  <si>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</si>
  <si>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</si>
  <si>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</si>
  <si>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</si>
  <si>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</si>
  <si>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</si>
  <si>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</si>
  <si>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</si>
  <si>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</si>
  <si>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</si>
  <si>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</si>
  <si>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</si>
  <si>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</si>
  <si>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</si>
  <si>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</si>
  <si>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</si>
  <si>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</si>
  <si>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</si>
  <si>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</si>
  <si>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</si>
  <si>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</si>
  <si>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</si>
  <si>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</si>
  <si>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</si>
  <si>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</si>
  <si>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</si>
  <si>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</si>
  <si>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</si>
  <si>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</si>
  <si>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</si>
  <si>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</si>
  <si>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</si>
  <si>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</si>
  <si>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</si>
  <si>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</si>
  <si>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</si>
  <si>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</si>
  <si>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</si>
  <si>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</si>
  <si>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</si>
  <si>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</si>
  <si>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</si>
  <si>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</si>
  <si>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</si>
  <si>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</si>
  <si>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</si>
  <si>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</si>
  <si>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</si>
  <si>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</si>
  <si>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</si>
  <si>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</si>
  <si>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</si>
  <si>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</si>
  <si>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</si>
  <si>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</si>
  <si>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</si>
  <si>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</si>
  <si>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</si>
  <si>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</si>
  <si>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</si>
  <si>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</si>
  <si>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</si>
  <si>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</si>
  <si>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</si>
  <si>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</si>
  <si>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</si>
  <si>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</si>
  <si>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</si>
  <si>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</si>
  <si>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</si>
  <si>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</si>
  <si>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</si>
  <si>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</si>
  <si>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</si>
  <si>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</si>
  <si>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</si>
  <si>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</si>
  <si>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</si>
  <si>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</si>
  <si>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</si>
  <si>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</si>
  <si>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</si>
  <si>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</si>
  <si>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</si>
  <si>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</si>
  <si>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</si>
  <si>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</si>
  <si>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</si>
  <si>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</si>
  <si>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</si>
  <si>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</si>
  <si>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</si>
  <si>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</si>
  <si>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</si>
  <si>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</si>
  <si>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</si>
  <si>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</si>
  <si>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</si>
  <si>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</si>
  <si>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</si>
  <si>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</si>
  <si>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</si>
  <si>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</si>
  <si>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</si>
  <si>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</si>
  <si>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</si>
  <si>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</si>
  <si>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</si>
  <si>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</si>
  <si>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</si>
  <si>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</si>
  <si>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</si>
  <si>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</si>
  <si>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</si>
  <si>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</si>
  <si>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</si>
  <si>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</si>
  <si>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</si>
  <si>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</si>
  <si>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</si>
  <si>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</si>
  <si>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</si>
  <si>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</si>
  <si>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</si>
  <si>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</si>
  <si>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</si>
  <si>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</si>
  <si>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</si>
  <si>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</si>
  <si>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</si>
  <si>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</si>
  <si>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</si>
  <si>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</si>
  <si>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</si>
  <si>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</si>
  <si>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</si>
  <si>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</si>
  <si>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</si>
  <si>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</si>
  <si>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</si>
  <si>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</si>
  <si>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</si>
  <si>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</si>
  <si>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</si>
  <si>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</si>
  <si>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</si>
  <si>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</si>
  <si>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</si>
  <si>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</si>
  <si>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</si>
  <si>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</si>
  <si>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</si>
  <si>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</si>
  <si>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</si>
  <si>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</si>
  <si>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</si>
  <si>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</si>
  <si>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</si>
  <si>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</si>
  <si>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</si>
  <si>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</si>
  <si>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</si>
  <si>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</si>
  <si>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</si>
  <si>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</si>
  <si>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</si>
  <si>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</si>
  <si>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</si>
  <si>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</si>
  <si>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</si>
  <si>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</si>
  <si>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</si>
  <si>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</si>
  <si>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</si>
  <si>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</si>
  <si>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</si>
  <si>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</si>
  <si>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</si>
  <si>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</si>
  <si>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</si>
  <si>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</si>
  <si>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</si>
  <si>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</si>
  <si>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</si>
  <si>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</si>
  <si>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</si>
  <si>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</si>
  <si>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</si>
  <si>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</si>
  <si>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</si>
  <si>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</si>
  <si>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</si>
  <si>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</si>
  <si>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</si>
  <si>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</si>
  <si>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</si>
  <si>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</si>
  <si>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</si>
  <si>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</si>
  <si>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</si>
  <si>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</si>
  <si>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</si>
  <si>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</si>
  <si>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</si>
  <si>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</si>
  <si>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</si>
  <si>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</si>
  <si>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</si>
  <si>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</si>
  <si>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</si>
  <si>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</si>
  <si>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</si>
  <si>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</si>
  <si>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</si>
  <si>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</si>
  <si>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</si>
  <si>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</si>
  <si>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</si>
  <si>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</si>
  <si>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</si>
  <si>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</si>
  <si>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</si>
  <si>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</si>
  <si>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</si>
  <si>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</si>
  <si>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</si>
  <si>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</si>
  <si>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</si>
  <si>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</si>
  <si>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</si>
  <si>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</si>
  <si>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</si>
  <si>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</si>
  <si>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</si>
  <si>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</si>
  <si>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</si>
  <si>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</si>
  <si>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</si>
  <si>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</si>
  <si>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</si>
  <si>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</si>
  <si>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</si>
  <si>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</si>
  <si>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</si>
  <si>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</si>
  <si>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</si>
  <si>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</si>
  <si>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</si>
  <si>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</si>
  <si>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</si>
  <si>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</si>
  <si>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</si>
  <si>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</si>
  <si>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</si>
  <si>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</si>
  <si>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</si>
  <si>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</si>
  <si>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</si>
  <si>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</si>
  <si>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</si>
  <si>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</si>
  <si>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</si>
  <si>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</si>
  <si>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</si>
  <si>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</si>
  <si>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</si>
  <si>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</si>
  <si>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</si>
  <si>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</si>
  <si>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</si>
  <si>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</si>
  <si>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</si>
  <si>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</si>
  <si>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</si>
  <si>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</si>
  <si>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</si>
  <si>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</si>
  <si>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</si>
  <si>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</si>
  <si>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</si>
  <si>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</si>
  <si>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</si>
  <si>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</si>
  <si>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</si>
  <si>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</si>
  <si>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</si>
  <si>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</si>
  <si>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</si>
  <si>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</si>
  <si>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</si>
  <si>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</si>
  <si>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</si>
  <si>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</si>
  <si>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</si>
  <si>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</si>
  <si>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</si>
  <si>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</si>
  <si>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</si>
  <si>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</si>
  <si>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</si>
  <si>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</si>
  <si>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</si>
  <si>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</si>
  <si>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</si>
  <si>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</si>
  <si>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</si>
  <si>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</si>
  <si>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</si>
  <si>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</si>
  <si>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</si>
  <si>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</si>
  <si>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</si>
  <si>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</si>
  <si>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</si>
  <si>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</si>
  <si>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</si>
  <si>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</si>
  <si>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</si>
  <si>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</si>
  <si>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</si>
  <si>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</si>
  <si>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</si>
  <si>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</si>
  <si>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</si>
  <si>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</si>
  <si>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</si>
  <si>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</si>
  <si>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</si>
  <si>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</si>
  <si>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</si>
  <si>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</si>
  <si>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</si>
  <si>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</si>
  <si>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</si>
  <si>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</si>
  <si>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</si>
  <si>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</si>
  <si>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</si>
  <si>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</si>
  <si>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</si>
  <si>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</si>
  <si>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</si>
  <si>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</si>
  <si>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</si>
  <si>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</si>
  <si>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</si>
  <si>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</si>
  <si>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</si>
  <si>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</si>
  <si>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</si>
  <si>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</si>
  <si>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</si>
  <si>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</si>
  <si>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</si>
  <si>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</si>
  <si>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</si>
  <si>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</si>
  <si>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</si>
  <si>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</si>
  <si>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</si>
  <si>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</si>
  <si>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</si>
  <si>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</si>
  <si>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</si>
  <si>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</si>
  <si>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</si>
  <si>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</si>
  <si>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</si>
  <si>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</si>
  <si>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</si>
  <si>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</si>
  <si>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</si>
  <si>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</si>
  <si>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</si>
  <si>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</si>
  <si>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</si>
  <si>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</si>
  <si>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</si>
  <si>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</si>
  <si>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</si>
  <si>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</si>
  <si>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</si>
  <si>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</si>
  <si>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</si>
  <si>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</si>
  <si>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</si>
  <si>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</si>
  <si>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</si>
  <si>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</si>
  <si>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</si>
  <si>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</si>
  <si>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</si>
  <si>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</si>
  <si>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</si>
  <si>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</si>
  <si>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</si>
  <si>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</si>
  <si>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</si>
  <si>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</si>
  <si>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</si>
  <si>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</si>
  <si>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</si>
  <si>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</si>
  <si>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</si>
  <si>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</si>
  <si>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</si>
  <si>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</si>
  <si>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</si>
  <si>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</si>
  <si>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</si>
  <si>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</si>
  <si>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</si>
  <si>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</si>
  <si>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</si>
  <si>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</si>
  <si>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</si>
  <si>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</si>
  <si>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</si>
  <si>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</si>
  <si>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</si>
  <si>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</si>
  <si>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</si>
  <si>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</si>
  <si>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</si>
  <si>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</si>
  <si>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</si>
  <si>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</si>
  <si>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</si>
  <si>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</si>
  <si>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</si>
  <si>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</si>
  <si>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</si>
  <si>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</si>
  <si>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</si>
  <si>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</si>
  <si>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</si>
  <si>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</si>
  <si>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</si>
  <si>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</si>
  <si>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</si>
  <si>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</si>
  <si>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</si>
  <si>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</si>
  <si>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</si>
  <si>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</si>
  <si>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</si>
  <si>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</si>
  <si>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</si>
  <si>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</si>
  <si>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</si>
  <si>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</si>
  <si>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</si>
  <si>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</si>
  <si>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</si>
  <si>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</si>
  <si>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</si>
  <si>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</si>
  <si>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</si>
  <si>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</si>
  <si>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</si>
  <si>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</si>
  <si>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</si>
  <si>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</si>
  <si>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</si>
  <si>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</si>
  <si>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</si>
  <si>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</si>
  <si>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</si>
  <si>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</si>
  <si>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</si>
  <si>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</si>
  <si>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</si>
  <si>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</si>
  <si>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</si>
  <si>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</si>
  <si>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</si>
  <si>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</si>
  <si>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</si>
  <si>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</si>
  <si>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</si>
  <si>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</si>
  <si>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</si>
  <si>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</si>
  <si>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</si>
  <si>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</si>
  <si>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</si>
  <si>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</si>
  <si>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</si>
  <si>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</si>
  <si>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</si>
  <si>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</si>
  <si>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</si>
  <si>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</si>
  <si>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</si>
  <si>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</si>
  <si>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</si>
  <si>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</si>
  <si>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</si>
  <si>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</si>
  <si>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</si>
  <si>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</si>
  <si>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</si>
  <si>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</si>
  <si>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</si>
  <si>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</si>
  <si>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</si>
  <si>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</si>
  <si>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</si>
  <si>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</si>
  <si>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</si>
  <si>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</si>
  <si>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</si>
  <si>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</si>
  <si>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</si>
  <si>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</si>
  <si>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</si>
  <si>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</si>
  <si>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</si>
  <si>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</si>
  <si>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</si>
  <si>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</si>
  <si>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</si>
  <si>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</si>
  <si>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</si>
  <si>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</si>
  <si>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</si>
  <si>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</si>
  <si>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</si>
  <si>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</si>
  <si>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</si>
  <si>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</si>
  <si>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</si>
  <si>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</si>
  <si>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</si>
  <si>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</si>
  <si>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</si>
  <si>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</si>
  <si>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</si>
  <si>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</si>
  <si>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</si>
  <si>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</si>
  <si>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</si>
  <si>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</si>
  <si>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</si>
  <si>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</si>
  <si>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</si>
  <si>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</si>
  <si>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</si>
  <si>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</si>
  <si>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</si>
  <si>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</si>
  <si>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</si>
  <si>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</si>
  <si>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</si>
  <si>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</si>
  <si>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</si>
  <si>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</si>
  <si>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</si>
  <si>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</si>
  <si>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</si>
  <si>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</si>
  <si>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</si>
  <si>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</si>
  <si>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</si>
  <si>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</si>
  <si>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</si>
  <si>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</si>
  <si>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</si>
  <si>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</si>
  <si>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</si>
  <si>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</si>
  <si>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</si>
  <si>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</si>
  <si>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</si>
  <si>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</si>
  <si>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</si>
  <si>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</si>
  <si>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</si>
  <si>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</si>
  <si>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</si>
  <si>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</si>
  <si>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</si>
  <si>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</si>
  <si>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</si>
  <si>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</si>
  <si>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</si>
  <si>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</si>
  <si>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</si>
  <si>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</si>
  <si>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</si>
  <si>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</si>
  <si>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</si>
  <si>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</si>
  <si>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</si>
  <si>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</si>
  <si>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</si>
  <si>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</si>
  <si>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</si>
  <si>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</si>
  <si>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</si>
  <si>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</si>
  <si>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</si>
  <si>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</si>
  <si>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</si>
  <si>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</si>
  <si>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</si>
  <si>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</si>
  <si>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</si>
  <si>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</si>
  <si>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</si>
  <si>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</si>
  <si>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</si>
  <si>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</si>
  <si>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</si>
  <si>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</si>
  <si>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</si>
  <si>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</si>
  <si>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</si>
  <si>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</si>
  <si>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</si>
  <si>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</si>
  <si>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</si>
  <si>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</si>
  <si>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</si>
  <si>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</si>
  <si>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</si>
  <si>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</si>
  <si>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</si>
  <si>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</si>
  <si>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</si>
  <si>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</si>
  <si>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</si>
  <si>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</si>
  <si>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</si>
  <si>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</si>
  <si>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</si>
  <si>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</si>
  <si>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</si>
  <si>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</si>
  <si>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</si>
  <si>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</si>
  <si>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</si>
  <si>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</si>
  <si>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</si>
  <si>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</si>
  <si>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</si>
  <si>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</si>
  <si>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</si>
  <si>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</si>
  <si>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</si>
  <si>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</si>
  <si>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</si>
  <si>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</si>
  <si>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</si>
  <si>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</si>
  <si>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</si>
  <si>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</si>
  <si>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</si>
  <si>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</si>
  <si>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</si>
  <si>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</si>
  <si>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</si>
  <si>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</si>
  <si>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</si>
  <si>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</si>
  <si>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</si>
  <si>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</si>
  <si>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</si>
  <si>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</si>
  <si>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</si>
  <si>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</si>
  <si>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</si>
  <si>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</si>
  <si>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</si>
  <si>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</si>
  <si>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</si>
  <si>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</si>
  <si>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</si>
  <si>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</si>
  <si>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</si>
  <si>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</si>
  <si>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</si>
  <si>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</si>
  <si>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</si>
  <si>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</si>
  <si>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</si>
  <si>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</si>
  <si>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</si>
  <si>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</si>
  <si>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</si>
  <si>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</si>
  <si>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</si>
  <si>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</si>
  <si>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</si>
  <si>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</si>
  <si>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</si>
  <si>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</si>
  <si>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</si>
  <si>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</si>
  <si>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</si>
  <si>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</si>
  <si>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</si>
  <si>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</si>
  <si>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</si>
  <si>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</si>
  <si>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</si>
  <si>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</si>
  <si>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</si>
  <si>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</si>
  <si>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</si>
  <si>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</si>
  <si>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</si>
  <si>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</si>
  <si>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</si>
  <si>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</si>
  <si>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</si>
  <si>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</si>
  <si>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</si>
  <si>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</si>
  <si>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</si>
  <si>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</si>
  <si>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</si>
  <si>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</si>
  <si>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</si>
  <si>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</si>
  <si>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</si>
  <si>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</si>
  <si>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</si>
  <si>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</si>
  <si>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</si>
  <si>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</si>
  <si>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</si>
  <si>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</si>
  <si>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</si>
  <si>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</si>
  <si>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</si>
  <si>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</si>
  <si>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</si>
  <si>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</si>
  <si>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</si>
  <si>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</si>
  <si>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</si>
  <si>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</si>
  <si>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</si>
  <si>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</si>
  <si>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</si>
  <si>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</si>
  <si>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</si>
  <si>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</si>
  <si>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</si>
  <si>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</si>
  <si>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</si>
  <si>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</si>
  <si>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</si>
  <si>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</si>
  <si>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</si>
  <si>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</si>
  <si>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</si>
  <si>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</si>
  <si>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</si>
  <si>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</si>
  <si>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</si>
  <si>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</si>
  <si>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</si>
  <si>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</si>
  <si>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</si>
  <si>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</si>
  <si>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</si>
  <si>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</si>
  <si>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</si>
  <si>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</si>
  <si>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</si>
  <si>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</si>
  <si>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</si>
  <si>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</si>
  <si>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</si>
  <si>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</si>
  <si>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</si>
  <si>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</si>
  <si>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</si>
  <si>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</si>
  <si>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</si>
  <si>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</si>
  <si>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</si>
  <si>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</si>
  <si>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</si>
  <si>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</si>
  <si>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</si>
  <si>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</si>
  <si>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</si>
  <si>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</si>
  <si>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</si>
  <si>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</si>
  <si>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</si>
  <si>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</si>
  <si>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</si>
  <si>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</si>
  <si>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</si>
  <si>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</si>
  <si>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</si>
  <si>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</si>
  <si>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</si>
  <si>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</si>
  <si>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</si>
  <si>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</si>
  <si>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</si>
  <si>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</si>
  <si>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</si>
  <si>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</si>
  <si>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</si>
  <si>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</si>
  <si>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</si>
  <si>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</si>
  <si>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</si>
  <si>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</si>
  <si>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</si>
  <si>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</si>
  <si>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</si>
  <si>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</si>
  <si>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</si>
  <si>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</si>
  <si>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</si>
  <si>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</si>
  <si>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</si>
  <si>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</si>
  <si>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</si>
  <si>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</si>
  <si>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</si>
  <si>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</si>
  <si>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</si>
  <si>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</si>
  <si>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</si>
  <si>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</si>
  <si>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</si>
  <si>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</si>
  <si>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</si>
  <si>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</si>
  <si>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</si>
  <si>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</si>
  <si>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</si>
  <si>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</si>
  <si>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</si>
  <si>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</si>
  <si>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</si>
  <si>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</si>
  <si>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</si>
  <si>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</si>
  <si>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</si>
  <si>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</si>
  <si>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</si>
  <si>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</si>
  <si>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</si>
  <si>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</si>
  <si>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</si>
  <si>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</si>
  <si>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</si>
  <si>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</si>
  <si>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</si>
  <si>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</si>
  <si>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</si>
  <si>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</si>
  <si>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</si>
  <si>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</si>
  <si>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</si>
  <si>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</si>
  <si>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</si>
  <si>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</si>
  <si>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</si>
  <si>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</si>
  <si>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</si>
  <si>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</si>
  <si>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</si>
  <si>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</si>
  <si>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</si>
  <si>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</si>
  <si>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</si>
  <si>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</si>
  <si>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</si>
  <si>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</si>
  <si>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</si>
  <si>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</si>
  <si>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</si>
  <si>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</si>
  <si>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</si>
  <si>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</si>
  <si>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</si>
  <si>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</si>
  <si>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</si>
  <si>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</si>
  <si>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</si>
  <si>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</si>
  <si>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</si>
  <si>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</si>
  <si>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</si>
  <si>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</si>
  <si>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</si>
  <si>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</si>
  <si>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</si>
  <si>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</si>
  <si>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</si>
  <si>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</si>
  <si>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</si>
  <si>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</si>
  <si>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</si>
  <si>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</si>
  <si>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</si>
  <si>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</si>
  <si>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</si>
  <si>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</si>
  <si>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</si>
  <si>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</si>
  <si>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</si>
  <si>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</si>
  <si>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</si>
  <si>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</si>
  <si>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</si>
  <si>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</si>
  <si>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</si>
  <si>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</si>
  <si>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</si>
  <si>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</si>
  <si>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</si>
  <si>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</si>
  <si>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</si>
  <si>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</si>
  <si>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</si>
  <si>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</si>
  <si>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</si>
  <si>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</si>
  <si>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</si>
  <si>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</si>
  <si>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</si>
  <si>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</si>
  <si>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</si>
  <si>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</si>
  <si>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</si>
  <si>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</si>
  <si>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</si>
  <si>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</si>
  <si>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</si>
  <si>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</si>
  <si>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</si>
  <si>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</si>
  <si>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</si>
  <si>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</si>
  <si>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</si>
  <si>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</si>
  <si>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</si>
  <si>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</si>
  <si>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</si>
  <si>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</si>
  <si>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</si>
  <si>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</si>
  <si>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</si>
  <si>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</si>
  <si>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</si>
  <si>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</si>
  <si>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</si>
  <si>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</si>
  <si>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</si>
  <si>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</si>
  <si>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</si>
  <si>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</si>
  <si>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</si>
  <si>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</si>
  <si>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</si>
  <si>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</si>
  <si>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</si>
  <si>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</si>
  <si>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</si>
  <si>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</si>
  <si>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</si>
  <si>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</si>
  <si>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</si>
  <si>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</si>
  <si>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</si>
  <si>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</si>
  <si>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</si>
  <si>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</si>
  <si>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</si>
  <si>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</si>
  <si>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</si>
  <si>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</si>
  <si>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</si>
  <si>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</si>
  <si>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</si>
  <si>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</si>
  <si>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</si>
  <si>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</si>
  <si>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</si>
  <si>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</si>
  <si>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</si>
  <si>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</si>
  <si>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</si>
  <si>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</si>
  <si>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</si>
  <si>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</si>
  <si>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</si>
  <si>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</si>
  <si>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</si>
  <si>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</si>
  <si>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</si>
  <si>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</si>
  <si>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</si>
  <si>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</si>
  <si>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</si>
  <si>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</si>
  <si>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</si>
  <si>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</si>
  <si>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</si>
  <si>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</si>
  <si>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</si>
  <si>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</si>
  <si>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</si>
  <si>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</si>
  <si>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</si>
  <si>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</si>
  <si>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</si>
  <si>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</si>
  <si>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</si>
  <si>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</si>
  <si>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</si>
  <si>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</si>
  <si>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</si>
  <si>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</si>
  <si>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</si>
  <si>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</si>
  <si>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</si>
  <si>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</si>
  <si>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</si>
  <si>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</si>
  <si>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</si>
  <si>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</si>
  <si>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</si>
  <si>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</si>
  <si>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</si>
  <si>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</si>
  <si>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</si>
  <si>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</si>
  <si>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</si>
  <si>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</si>
  <si>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</si>
  <si>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</si>
  <si>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</si>
  <si>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</si>
  <si>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</si>
  <si>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</si>
  <si>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</si>
  <si>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</si>
  <si>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</si>
  <si>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</si>
  <si>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</si>
  <si>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</si>
  <si>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</si>
  <si>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</si>
  <si>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</si>
  <si>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</si>
  <si>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</si>
  <si>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</si>
  <si>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</si>
  <si>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</si>
  <si>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</si>
  <si>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</si>
  <si>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</si>
  <si>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</si>
  <si>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</si>
  <si>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</si>
  <si>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</si>
  <si>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</si>
  <si>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</si>
  <si>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</si>
  <si>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</si>
  <si>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</si>
  <si>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</si>
  <si>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</si>
  <si>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</si>
  <si>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</si>
  <si>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</si>
  <si>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</si>
  <si>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</si>
  <si>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</si>
  <si>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</si>
  <si>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</si>
  <si>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</si>
  <si>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</si>
  <si>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</si>
  <si>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</si>
  <si>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</si>
  <si>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</si>
  <si>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</si>
  <si>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</si>
  <si>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</si>
  <si>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</si>
  <si>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</si>
  <si>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</si>
  <si>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</si>
  <si>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</si>
  <si>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</si>
  <si>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</si>
  <si>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</si>
  <si>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</si>
  <si>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</si>
  <si>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</si>
  <si>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</si>
  <si>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</si>
  <si>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</si>
  <si>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</si>
  <si>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</si>
  <si>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</si>
  <si>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</si>
  <si>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</si>
  <si>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</si>
  <si>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</si>
  <si>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</si>
  <si>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</si>
  <si>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</si>
  <si>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</si>
  <si>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</si>
  <si>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</si>
  <si>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</si>
  <si>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</si>
  <si>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</si>
  <si>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</si>
  <si>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</si>
  <si>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</si>
  <si>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</si>
  <si>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</si>
  <si>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</si>
  <si>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</si>
  <si>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</si>
  <si>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</si>
  <si>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</si>
  <si>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</si>
  <si>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</si>
  <si>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</si>
  <si>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</si>
  <si>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</si>
  <si>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</si>
  <si>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</si>
  <si>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</si>
  <si>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</si>
  <si>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</si>
  <si>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</si>
  <si>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</si>
  <si>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</si>
  <si>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</si>
  <si>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</si>
  <si>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</si>
  <si>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</si>
  <si>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</si>
  <si>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</si>
  <si>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</si>
  <si>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</si>
  <si>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</si>
  <si>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</si>
  <si>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</si>
  <si>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</si>
  <si>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</si>
  <si>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</si>
  <si>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</si>
  <si>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</si>
  <si>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</si>
  <si>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</si>
  <si>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</si>
  <si>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</si>
  <si>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</si>
  <si>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</si>
  <si>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</si>
  <si>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</si>
  <si>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</si>
  <si>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</si>
  <si>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</si>
  <si>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</si>
  <si>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</si>
  <si>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</si>
  <si>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</si>
  <si>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</si>
  <si>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</si>
  <si>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</si>
  <si>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</si>
  <si>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</si>
  <si>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</si>
  <si>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</si>
  <si>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</si>
  <si>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</si>
  <si>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</si>
  <si>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</si>
  <si>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</si>
  <si>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</si>
  <si>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</si>
  <si>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</si>
  <si>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</si>
  <si>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</si>
  <si>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</si>
  <si>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</si>
  <si>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</si>
  <si>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</si>
  <si>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</si>
  <si>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</si>
  <si>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</si>
  <si>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</si>
  <si>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</si>
  <si>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</si>
  <si>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</si>
  <si>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</si>
  <si>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</si>
  <si>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</si>
  <si>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</si>
  <si>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</si>
  <si>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</si>
  <si>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</si>
  <si>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</si>
  <si>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</si>
  <si>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</si>
  <si>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</si>
  <si>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</si>
  <si>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</si>
  <si>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</si>
  <si>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</si>
  <si>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</si>
  <si>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</si>
  <si>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</si>
  <si>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</si>
  <si>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</si>
  <si>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</si>
  <si>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</si>
  <si>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</si>
  <si>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</si>
  <si>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</si>
  <si>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</si>
  <si>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</si>
  <si>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</si>
  <si>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</si>
  <si>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</si>
  <si>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</si>
  <si>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</si>
  <si>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</si>
  <si>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</si>
  <si>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</si>
  <si>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</si>
  <si>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</si>
  <si>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</si>
  <si>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</si>
  <si>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</si>
  <si>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</si>
  <si>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</si>
  <si>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</si>
  <si>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</si>
  <si>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</si>
  <si>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</si>
  <si>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</si>
  <si>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</si>
  <si>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</si>
  <si>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</si>
  <si>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</si>
  <si>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</si>
  <si>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</si>
  <si>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</si>
  <si>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</si>
  <si>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</si>
  <si>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</si>
  <si>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</si>
  <si>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</si>
  <si>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</si>
  <si>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</si>
  <si>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</si>
  <si>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</si>
  <si>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</si>
  <si>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</si>
  <si>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</si>
  <si>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</si>
  <si>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</si>
  <si>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</si>
  <si>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</si>
  <si>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</si>
  <si>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</si>
  <si>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</si>
  <si>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</si>
  <si>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</si>
  <si>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</si>
  <si>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</si>
  <si>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</si>
  <si>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</si>
  <si>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</si>
  <si>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</si>
  <si>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</si>
  <si>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</si>
  <si>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</si>
  <si>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</si>
  <si>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</si>
  <si>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</si>
  <si>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</si>
  <si>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</si>
  <si>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</si>
  <si>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</si>
  <si>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</si>
  <si>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</si>
  <si>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</si>
  <si>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</si>
  <si>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</si>
  <si>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</si>
  <si>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</si>
  <si>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</si>
  <si>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</si>
  <si>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</si>
  <si>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</si>
  <si>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</si>
  <si>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</si>
  <si>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</si>
  <si>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</si>
  <si>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</si>
  <si>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</si>
  <si>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</si>
  <si>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</si>
  <si>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</si>
  <si>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</si>
  <si>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</si>
  <si>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</si>
  <si>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</si>
  <si>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</si>
  <si>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</si>
  <si>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</si>
  <si>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</si>
  <si>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</si>
  <si>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</si>
  <si>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</si>
  <si>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</si>
  <si>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</si>
  <si>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</si>
  <si>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</si>
  <si>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</si>
  <si>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</si>
  <si>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</si>
  <si>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</si>
  <si>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</si>
  <si>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</si>
  <si>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</si>
  <si>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</si>
  <si>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</si>
  <si>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</si>
  <si>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</si>
  <si>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</si>
  <si>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</si>
  <si>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</si>
  <si>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</si>
  <si>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</si>
  <si>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</si>
  <si>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</si>
  <si>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</si>
  <si>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</si>
  <si>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</si>
  <si>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</si>
  <si>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</si>
  <si>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</si>
  <si>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</si>
  <si>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</si>
  <si>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</si>
  <si>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</si>
  <si>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</si>
  <si>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</si>
  <si>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</si>
  <si>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</si>
  <si>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</si>
  <si>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</si>
  <si>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</si>
  <si>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</si>
  <si>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</si>
  <si>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</si>
  <si>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</si>
  <si>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</si>
  <si>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</si>
  <si>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</si>
  <si>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</si>
  <si>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</si>
  <si>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</si>
  <si>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</si>
  <si>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</si>
  <si>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</si>
  <si>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</si>
  <si>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</si>
  <si>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</si>
  <si>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</si>
  <si>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</si>
  <si>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</si>
  <si>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</si>
  <si>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</si>
  <si>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</si>
  <si>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</si>
  <si>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</si>
  <si>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</si>
  <si>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</si>
  <si>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</si>
  <si>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</si>
  <si>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</si>
  <si>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</si>
  <si>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</si>
  <si>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</si>
  <si>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</si>
  <si>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</si>
  <si>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</si>
  <si>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</si>
  <si>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</si>
  <si>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</si>
  <si>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</si>
  <si>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</si>
  <si>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</si>
  <si>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</si>
  <si>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</si>
  <si>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</si>
  <si>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</si>
  <si>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</si>
  <si>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</si>
  <si>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</si>
  <si>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</si>
  <si>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</si>
  <si>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</si>
  <si>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</si>
  <si>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</si>
  <si>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</si>
  <si>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</si>
  <si>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</si>
  <si>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</si>
  <si>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</si>
  <si>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</si>
  <si>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</si>
  <si>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</si>
  <si>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</si>
  <si>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</si>
  <si>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</si>
  <si>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</si>
  <si>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</si>
  <si>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</si>
  <si>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</si>
  <si>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</si>
  <si>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</si>
  <si>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</si>
  <si>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</si>
  <si>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</si>
  <si>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</si>
  <si>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</si>
  <si>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</si>
  <si>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</si>
  <si>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</si>
  <si>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</si>
  <si>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</si>
  <si>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</si>
  <si>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</si>
  <si>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</si>
  <si>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</si>
  <si>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</si>
  <si>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</si>
  <si>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</si>
  <si>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</si>
  <si>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</si>
  <si>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</si>
  <si>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</si>
  <si>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</si>
  <si>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</si>
  <si>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</si>
  <si>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</si>
  <si>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</si>
  <si>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</si>
  <si>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</si>
  <si>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</si>
  <si>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</si>
  <si>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</si>
  <si>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</si>
  <si>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</si>
  <si>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</si>
  <si>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</si>
  <si>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</si>
  <si>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</si>
  <si>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</si>
  <si>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</si>
  <si>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</si>
  <si>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</si>
  <si>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</si>
  <si>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</si>
  <si>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</si>
  <si>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</si>
  <si>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</si>
  <si>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</si>
  <si>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</si>
  <si>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</si>
  <si>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</si>
  <si>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</si>
  <si>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</si>
  <si>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</si>
  <si>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</si>
  <si>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</si>
  <si>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</si>
  <si>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</si>
  <si>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</si>
  <si>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</si>
  <si>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</si>
  <si>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</si>
  <si>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</si>
  <si>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</si>
  <si>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</si>
  <si>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</si>
  <si>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</si>
  <si>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</si>
  <si>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</si>
  <si>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</si>
  <si>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</si>
  <si>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</si>
  <si>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</si>
  <si>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</si>
  <si>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</si>
  <si>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</si>
  <si>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</si>
  <si>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</si>
  <si>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</si>
  <si>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</si>
  <si>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</si>
  <si>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</si>
  <si>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</si>
  <si>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</si>
  <si>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</si>
  <si>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</si>
  <si>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</si>
  <si>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</si>
  <si>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</si>
  <si>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</si>
  <si>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</si>
  <si>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</si>
  <si>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</si>
  <si>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</si>
  <si>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</si>
  <si>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</si>
  <si>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</si>
  <si>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</si>
  <si>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</si>
  <si>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</si>
  <si>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</si>
  <si>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</si>
  <si>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</si>
  <si>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</si>
  <si>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</si>
  <si>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</si>
  <si>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</si>
  <si>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</si>
  <si>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</si>
  <si>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</si>
  <si>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</si>
  <si>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</si>
  <si>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</si>
  <si>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</si>
  <si>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</si>
  <si>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</si>
  <si>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</si>
  <si>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</si>
  <si>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</si>
  <si>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</si>
  <si>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</si>
  <si>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</si>
  <si>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</si>
  <si>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</si>
  <si>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</si>
  <si>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</si>
  <si>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</si>
  <si>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</si>
  <si>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</si>
  <si>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</si>
  <si>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</si>
  <si>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</si>
  <si>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</si>
  <si>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</si>
  <si>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</si>
  <si>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</si>
  <si>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</si>
  <si>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</si>
  <si>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</si>
  <si>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</si>
  <si>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</si>
  <si>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</si>
  <si>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</si>
  <si>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</si>
  <si>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</si>
  <si>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</si>
  <si>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</si>
  <si>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</si>
  <si>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</si>
  <si>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</si>
  <si>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</si>
  <si>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</si>
  <si>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</si>
  <si>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</si>
  <si>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</si>
  <si>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</si>
  <si>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</si>
  <si>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</si>
  <si>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</si>
  <si>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</si>
  <si>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</si>
  <si>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</si>
  <si>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</si>
  <si>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</si>
  <si>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</si>
  <si>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</si>
  <si>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</si>
  <si>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</si>
  <si>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</si>
  <si>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</si>
  <si>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</si>
  <si>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</si>
  <si>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</si>
  <si>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</si>
  <si>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</si>
  <si>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</si>
  <si>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</si>
  <si>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</si>
  <si>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</si>
  <si>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</si>
  <si>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</si>
  <si>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</si>
  <si>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</si>
  <si>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</si>
  <si>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</si>
  <si>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</si>
  <si>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</si>
  <si>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</si>
  <si>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</si>
  <si>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</si>
  <si>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</si>
  <si>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</si>
  <si>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</si>
  <si>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</si>
  <si>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</si>
  <si>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</si>
  <si>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</si>
  <si>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</si>
  <si>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</si>
  <si>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</si>
  <si>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</si>
  <si>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</si>
  <si>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</si>
  <si>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</si>
  <si>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</si>
  <si>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</si>
  <si>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</si>
  <si>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</si>
  <si>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</si>
  <si>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</si>
  <si>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</si>
  <si>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</si>
  <si>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</si>
  <si>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</si>
  <si>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</si>
  <si>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</si>
  <si>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</si>
  <si>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</si>
  <si>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</si>
  <si>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</si>
  <si>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</si>
  <si>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</si>
  <si>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</si>
  <si>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</si>
  <si>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</si>
  <si>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</si>
  <si>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</si>
  <si>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</si>
  <si>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</si>
  <si>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</si>
  <si>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</si>
  <si>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</si>
  <si>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</si>
  <si>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</si>
  <si>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</si>
  <si>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</si>
  <si>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</si>
  <si>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</si>
  <si>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</si>
  <si>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</si>
  <si>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</si>
  <si>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</si>
  <si>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</si>
  <si>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</si>
  <si>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</si>
  <si>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</si>
  <si>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</si>
  <si>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</si>
  <si>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</si>
  <si>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</si>
  <si>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</si>
  <si>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</si>
  <si>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</si>
  <si>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</si>
  <si>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</si>
  <si>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</si>
  <si>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</si>
  <si>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</si>
  <si>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</si>
  <si>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</si>
  <si>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</si>
  <si>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</si>
  <si>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</si>
  <si>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</si>
  <si>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</si>
  <si>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</si>
  <si>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</si>
  <si>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</si>
  <si>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</si>
  <si>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</si>
  <si>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</si>
  <si>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</si>
  <si>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</si>
  <si>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</si>
  <si>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</si>
  <si>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</si>
  <si>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</si>
  <si>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</si>
  <si>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</si>
  <si>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</si>
  <si>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</si>
  <si>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</si>
  <si>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</si>
  <si>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</si>
  <si>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</si>
  <si>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</si>
  <si>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</si>
  <si>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</si>
  <si>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</si>
  <si>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</si>
  <si>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</si>
  <si>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</si>
  <si>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</si>
  <si>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</si>
  <si>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</si>
  <si>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</si>
  <si>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</si>
  <si>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</si>
  <si>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</si>
  <si>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</si>
  <si>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</si>
  <si>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</si>
  <si>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</si>
  <si>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</si>
  <si>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</si>
  <si>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</si>
  <si>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</si>
  <si>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</si>
  <si>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</si>
  <si>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</si>
  <si>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</si>
  <si>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</si>
  <si>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</si>
  <si>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</si>
  <si>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</si>
  <si>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</si>
  <si>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</si>
  <si>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</si>
  <si>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</si>
  <si>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</si>
  <si>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</si>
  <si>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</si>
  <si>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</si>
  <si>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</si>
  <si>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</si>
  <si>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</si>
  <si>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</si>
  <si>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</si>
  <si>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</si>
  <si>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</si>
  <si>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</si>
  <si>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</si>
  <si>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</si>
  <si>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</si>
  <si>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</si>
  <si>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</si>
  <si>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</si>
  <si>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</si>
  <si>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</si>
  <si>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</si>
  <si>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</si>
  <si>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</si>
  <si>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</si>
  <si>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</si>
  <si>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</si>
  <si>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</si>
  <si>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</si>
  <si>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</si>
  <si>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</si>
  <si>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</si>
  <si>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</si>
  <si>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</si>
  <si>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</si>
  <si>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</si>
  <si>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</si>
  <si>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</si>
  <si>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</si>
  <si>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</si>
  <si>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</si>
  <si>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</si>
  <si>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</si>
  <si>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</si>
  <si>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</si>
  <si>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</si>
  <si>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</si>
  <si>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</si>
  <si>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</si>
  <si>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</si>
  <si>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</si>
  <si>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</si>
  <si>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</si>
  <si>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</si>
  <si>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</si>
  <si>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</si>
  <si>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</si>
  <si>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</si>
  <si>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</si>
  <si>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</si>
  <si>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</si>
  <si>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</si>
  <si>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</si>
  <si>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</si>
  <si>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</si>
  <si>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</si>
  <si>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</si>
  <si>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</si>
  <si>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</si>
  <si>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</si>
  <si>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</si>
  <si>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</si>
  <si>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</si>
  <si>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</si>
  <si>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</si>
  <si>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</si>
  <si>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</si>
  <si>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</si>
  <si>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</si>
  <si>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</si>
  <si>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</si>
  <si>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</si>
  <si>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</si>
  <si>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</si>
  <si>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</si>
  <si>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</si>
  <si>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</si>
  <si>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</si>
  <si>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</si>
  <si>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</si>
  <si>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</si>
  <si>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</si>
  <si>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</si>
  <si>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</si>
  <si>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</si>
  <si>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</si>
  <si>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</si>
  <si>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</si>
  <si>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</si>
  <si>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</si>
  <si>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</si>
  <si>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</si>
  <si>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</si>
  <si>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</si>
  <si>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</si>
  <si>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</si>
  <si>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</si>
  <si>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</si>
  <si>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</si>
  <si>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</si>
  <si>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</si>
  <si>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</si>
  <si>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</si>
  <si>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</si>
  <si>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</si>
  <si>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</si>
  <si>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</si>
  <si>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</si>
  <si>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</si>
  <si>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</si>
  <si>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</si>
  <si>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</si>
  <si>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</si>
  <si>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</si>
  <si>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</si>
  <si>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</si>
  <si>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</si>
  <si>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</si>
  <si>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</si>
  <si>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</si>
  <si>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</si>
  <si>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</si>
  <si>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</si>
  <si>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</si>
  <si>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</si>
  <si>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</si>
  <si>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</si>
  <si>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</si>
  <si>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</si>
  <si>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</si>
  <si>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</si>
  <si>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</si>
  <si>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</si>
  <si>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</si>
  <si>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</si>
  <si>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</si>
  <si>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</si>
  <si>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</si>
  <si>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</si>
  <si>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</si>
  <si>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</si>
  <si>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</si>
  <si>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</si>
  <si>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</si>
  <si>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</si>
  <si>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</si>
  <si>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</si>
  <si>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</si>
  <si>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</si>
  <si>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</si>
  <si>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</si>
  <si>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</si>
  <si>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</si>
  <si>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</si>
  <si>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</si>
  <si>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</si>
  <si>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</si>
  <si>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</si>
  <si>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</si>
  <si>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</si>
  <si>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</si>
  <si>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</si>
  <si>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</si>
  <si>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</si>
  <si>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</si>
  <si>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</si>
  <si>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</si>
  <si>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</si>
  <si>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</si>
  <si>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</si>
  <si>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</si>
  <si>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</si>
  <si>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</si>
  <si>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</si>
  <si>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</si>
  <si>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</si>
  <si>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</si>
  <si>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</si>
  <si>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</si>
  <si>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</si>
  <si>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</si>
  <si>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</si>
  <si>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</si>
  <si>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</si>
  <si>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</si>
  <si>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</si>
  <si>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</si>
  <si>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</si>
  <si>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</si>
  <si>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</si>
  <si>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</si>
  <si>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</si>
  <si>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</si>
  <si>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</si>
  <si>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</si>
  <si>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</si>
  <si>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</si>
  <si>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</si>
  <si>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</si>
  <si>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</si>
  <si>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</si>
  <si>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</si>
  <si>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</si>
  <si>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</si>
  <si>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</si>
  <si>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</si>
  <si>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</si>
  <si>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</si>
  <si>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</si>
  <si>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</si>
  <si>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</si>
  <si>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</si>
  <si>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</si>
  <si>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</si>
  <si>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</si>
  <si>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</si>
  <si>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</si>
  <si>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</si>
  <si>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</si>
  <si>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</si>
  <si>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</si>
  <si>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</si>
  <si>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</si>
  <si>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</si>
  <si>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</si>
  <si>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</si>
  <si>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</si>
  <si>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</si>
  <si>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</si>
  <si>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</si>
  <si>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</si>
  <si>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</si>
  <si>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</si>
  <si>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</si>
  <si>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</si>
  <si>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</si>
  <si>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</si>
  <si>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</si>
  <si>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</si>
  <si>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</si>
  <si>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</si>
  <si>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</si>
  <si>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</si>
  <si>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</si>
  <si>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</si>
  <si>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</si>
  <si>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</si>
  <si>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</si>
  <si>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</si>
  <si>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</si>
  <si>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</si>
  <si>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</si>
  <si>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</si>
  <si>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</si>
  <si>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</si>
  <si>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</si>
  <si>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</si>
  <si>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</si>
  <si>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</si>
  <si>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</si>
  <si>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</si>
  <si>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</si>
  <si>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</si>
  <si>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</si>
  <si>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</si>
  <si>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</si>
  <si>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</si>
  <si>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</si>
  <si>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</si>
  <si>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</si>
  <si>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</si>
  <si>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</si>
  <si>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</si>
  <si>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</si>
  <si>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</si>
  <si>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</si>
  <si>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</si>
  <si>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</si>
  <si>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</si>
  <si>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</si>
  <si>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</si>
  <si>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</si>
  <si>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</si>
  <si>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</si>
  <si>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</si>
  <si>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</si>
  <si>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</si>
  <si>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</si>
  <si>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</si>
  <si>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</si>
  <si>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</si>
  <si>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</si>
  <si>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</si>
  <si>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</si>
  <si>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</si>
  <si>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</si>
  <si>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</si>
  <si>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</si>
  <si>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</si>
  <si>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</si>
  <si>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</si>
  <si>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</si>
  <si>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</si>
  <si>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</si>
  <si>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</si>
  <si>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</si>
  <si>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</si>
  <si>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</si>
  <si>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</si>
  <si>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</si>
  <si>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</si>
  <si>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</si>
  <si>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</si>
  <si>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</si>
  <si>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</si>
  <si>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</si>
  <si>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</si>
  <si>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</si>
  <si>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</si>
  <si>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</si>
  <si>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</si>
  <si>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</si>
  <si>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</si>
  <si>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</si>
  <si>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</si>
  <si>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</si>
  <si>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</si>
  <si>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</si>
  <si>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</si>
  <si>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</si>
  <si>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</si>
  <si>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</si>
  <si>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</si>
  <si>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</si>
  <si>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</si>
  <si>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</si>
  <si>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</si>
  <si>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</si>
  <si>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</si>
  <si>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</si>
  <si>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</si>
  <si>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</si>
  <si>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</si>
  <si>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</si>
  <si>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</si>
  <si>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</si>
  <si>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</si>
  <si>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</si>
  <si>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</si>
  <si>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</si>
  <si>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</si>
  <si>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</si>
  <si>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</si>
  <si>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</si>
  <si>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</si>
  <si>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</si>
  <si>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</si>
  <si>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</si>
  <si>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</si>
  <si>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</si>
  <si>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</si>
  <si>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</si>
  <si>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</si>
  <si>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</si>
  <si>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</si>
  <si>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</si>
  <si>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</si>
  <si>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</si>
  <si>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</si>
  <si>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</si>
  <si>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</si>
  <si>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</si>
  <si>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</si>
  <si>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</si>
  <si>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</si>
  <si>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</si>
  <si>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</si>
  <si>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</si>
  <si>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</si>
  <si>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</si>
  <si>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</si>
  <si>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</si>
  <si>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</si>
  <si>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</si>
  <si>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</si>
  <si>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</si>
  <si>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</si>
  <si>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</si>
  <si>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</si>
  <si>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</si>
  <si>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</si>
  <si>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</si>
  <si>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</si>
  <si>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</si>
  <si>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</si>
  <si>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</si>
  <si>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</si>
  <si>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</si>
  <si>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</si>
  <si>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</si>
  <si>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</si>
  <si>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</si>
  <si>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</si>
  <si>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</si>
  <si>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</si>
  <si>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</si>
  <si>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</si>
  <si>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</si>
  <si>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</si>
  <si>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</si>
  <si>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</si>
  <si>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</si>
  <si>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</si>
  <si>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</si>
  <si>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</si>
  <si>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</si>
  <si>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</si>
  <si>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</si>
  <si>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</si>
  <si>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</si>
  <si>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</si>
  <si>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</si>
  <si>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</si>
  <si>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</si>
  <si>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</si>
  <si>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</si>
  <si>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</si>
  <si>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</si>
  <si>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</si>
  <si>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</si>
  <si>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</si>
  <si>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</si>
  <si>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</si>
  <si>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</si>
  <si>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</si>
  <si>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</si>
  <si>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</si>
  <si>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</si>
  <si>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</si>
  <si>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</si>
  <si>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</si>
  <si>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</si>
  <si>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</si>
  <si>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</si>
  <si>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</si>
  <si>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</si>
  <si>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</si>
  <si>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</si>
  <si>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</si>
  <si>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</si>
  <si>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</si>
  <si>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</si>
  <si>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</si>
  <si>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</si>
  <si>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</si>
  <si>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</si>
  <si>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</si>
  <si>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</si>
  <si>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</si>
  <si>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</si>
  <si>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</si>
  <si>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</si>
  <si>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</si>
  <si>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</si>
  <si>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</si>
  <si>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</si>
  <si>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</si>
  <si>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</si>
  <si>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</si>
  <si>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</si>
  <si>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</si>
  <si>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</si>
  <si>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</si>
  <si>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</si>
  <si>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</si>
  <si>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</si>
  <si>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</si>
  <si>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</si>
  <si>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</si>
  <si>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</si>
  <si>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</si>
  <si>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</si>
  <si>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</si>
  <si>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</si>
  <si>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</si>
  <si>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</si>
  <si>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</si>
  <si>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</si>
  <si>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</si>
  <si>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</si>
  <si>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</si>
  <si>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</si>
  <si>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</si>
  <si>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</si>
  <si>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</si>
  <si>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</si>
  <si>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</si>
  <si>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</si>
  <si>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</si>
  <si>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</si>
  <si>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</si>
  <si>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</si>
  <si>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</si>
  <si>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</si>
  <si>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</si>
  <si>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</si>
  <si>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</si>
  <si>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</si>
  <si>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</si>
  <si>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</si>
  <si>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</si>
  <si>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</si>
  <si>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</si>
  <si>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</si>
  <si>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</si>
  <si>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</si>
  <si>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</si>
  <si>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</si>
  <si>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</si>
  <si>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</si>
  <si>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</si>
  <si>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</si>
  <si>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</si>
  <si>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</si>
  <si>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</si>
  <si>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</si>
  <si>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</si>
  <si>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</si>
  <si>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</si>
  <si>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</si>
  <si>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</si>
  <si>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</si>
  <si>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</si>
  <si>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</si>
  <si>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</si>
  <si>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</si>
  <si>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</si>
  <si>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</si>
  <si>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</si>
  <si>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</si>
  <si>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</si>
  <si>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</si>
  <si>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</si>
  <si>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</si>
  <si>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</si>
  <si>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</si>
  <si>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</si>
  <si>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</si>
  <si>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</si>
  <si>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</si>
  <si>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</si>
  <si>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</si>
  <si>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</si>
  <si>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</si>
  <si>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</si>
  <si>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</si>
  <si>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</si>
  <si>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</si>
  <si>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</si>
  <si>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</si>
  <si>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</si>
  <si>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</si>
  <si>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</si>
  <si>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</si>
  <si>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</si>
  <si>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</si>
  <si>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</si>
  <si>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</si>
  <si>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</si>
  <si>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</si>
  <si>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</si>
  <si>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</si>
  <si>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</si>
  <si>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</si>
  <si>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</si>
  <si>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</si>
  <si>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</si>
  <si>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</si>
  <si>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</si>
  <si>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</si>
  <si>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</si>
  <si>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</si>
  <si>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</si>
  <si>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</si>
  <si>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</si>
  <si>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</si>
  <si>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</si>
  <si>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</si>
  <si>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</si>
  <si>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</si>
  <si>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</si>
  <si>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</si>
  <si>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</si>
  <si>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</si>
  <si>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</si>
  <si>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</si>
  <si>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</si>
  <si>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</si>
  <si>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</si>
  <si>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</si>
  <si>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</si>
  <si>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</si>
  <si>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</si>
  <si>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</si>
  <si>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</si>
  <si>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</si>
  <si>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</si>
  <si>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</si>
  <si>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</si>
  <si>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</si>
  <si>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</si>
  <si>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</si>
  <si>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</si>
  <si>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</si>
  <si>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</si>
  <si>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</si>
  <si>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</si>
  <si>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</si>
  <si>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</si>
  <si>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</si>
  <si>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</si>
  <si>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</si>
  <si>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</si>
  <si>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</si>
  <si>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</si>
  <si>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</si>
  <si>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</si>
  <si>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</si>
  <si>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</si>
  <si>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</si>
  <si>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</si>
  <si>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</si>
  <si>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</si>
  <si>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</si>
  <si>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</si>
  <si>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</si>
  <si>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</si>
  <si>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</si>
  <si>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</si>
  <si>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</si>
  <si>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</si>
  <si>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</si>
  <si>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</si>
  <si>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</si>
  <si>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</si>
  <si>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</si>
  <si>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</si>
  <si>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</si>
  <si>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</si>
  <si>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</si>
  <si>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</si>
  <si>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</si>
  <si>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</si>
  <si>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</si>
  <si>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</si>
  <si>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</si>
  <si>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</si>
  <si>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</si>
  <si>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</si>
  <si>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</si>
  <si>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</si>
  <si>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</si>
  <si>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</si>
  <si>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</si>
  <si>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</si>
  <si>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</si>
  <si>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</si>
  <si>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</si>
  <si>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</si>
  <si>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</si>
  <si>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</si>
  <si>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</si>
  <si>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</si>
  <si>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</si>
  <si>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</si>
  <si>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</si>
  <si>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</si>
  <si>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</si>
  <si>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</si>
  <si>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</si>
  <si>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</si>
  <si>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</si>
  <si>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</si>
  <si>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</si>
  <si>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</si>
  <si>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</si>
  <si>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</si>
  <si>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</si>
  <si>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</si>
  <si>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</si>
  <si>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</si>
  <si>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</si>
  <si>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</si>
  <si>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</si>
  <si>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</si>
  <si>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</si>
  <si>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</si>
  <si>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</si>
  <si>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</si>
  <si>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</si>
  <si>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</si>
  <si>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</si>
  <si>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</si>
  <si>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</si>
  <si>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</si>
  <si>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</si>
  <si>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</si>
  <si>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</si>
  <si>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</si>
  <si>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</si>
  <si>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</si>
  <si>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</si>
  <si>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</si>
  <si>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</si>
  <si>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</si>
  <si>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</si>
  <si>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</si>
  <si>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</si>
  <si>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</si>
  <si>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</si>
  <si>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</si>
  <si>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</si>
  <si>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</si>
  <si>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</si>
  <si>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</si>
  <si>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</si>
  <si>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</si>
  <si>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</si>
  <si>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</si>
  <si>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</si>
  <si>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</si>
  <si>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</si>
  <si>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</si>
  <si>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</si>
  <si>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</si>
  <si>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</si>
  <si>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</si>
  <si>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</si>
  <si>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</si>
  <si>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</si>
  <si>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</si>
  <si>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</si>
  <si>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</si>
  <si>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</si>
  <si>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</si>
  <si>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</si>
  <si>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</si>
  <si>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</si>
  <si>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</si>
  <si>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</si>
  <si>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</si>
  <si>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</si>
  <si>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</si>
  <si>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</si>
  <si>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</si>
  <si>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</si>
  <si>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</si>
  <si>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</si>
  <si>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</si>
  <si>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</si>
  <si>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</si>
  <si>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</si>
  <si>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</si>
  <si>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</si>
  <si>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</si>
  <si>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</si>
  <si>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</si>
  <si>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</si>
  <si>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</si>
  <si>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</si>
  <si>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</si>
  <si>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</si>
  <si>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</si>
  <si>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</si>
  <si>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</si>
  <si>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</si>
  <si>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</si>
  <si>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</si>
  <si>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</si>
  <si>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</si>
  <si>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</si>
  <si>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</si>
  <si>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</si>
  <si>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</si>
  <si>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</si>
  <si>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</si>
  <si>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</si>
  <si>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</si>
  <si>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</si>
  <si>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</si>
  <si>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</si>
  <si>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</si>
  <si>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</si>
  <si>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</si>
  <si>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</si>
  <si>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</si>
  <si>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</si>
  <si>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</si>
  <si>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</si>
  <si>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</si>
  <si>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</si>
  <si>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</si>
  <si>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</si>
  <si>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</si>
  <si>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</si>
  <si>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</si>
  <si>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</si>
  <si>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</si>
  <si>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</si>
  <si>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</si>
  <si>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</si>
  <si>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</si>
  <si>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</si>
  <si>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</si>
  <si>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</si>
  <si>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</si>
  <si>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</si>
  <si>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</si>
  <si>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</si>
  <si>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</si>
  <si>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</si>
  <si>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</si>
  <si>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</si>
  <si>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</si>
  <si>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</si>
  <si>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</si>
  <si>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</si>
  <si>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</si>
  <si>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</si>
  <si>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</si>
  <si>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</si>
  <si>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</si>
  <si>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</si>
  <si>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</si>
  <si>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</si>
  <si>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</si>
  <si>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</si>
  <si>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</si>
  <si>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</si>
  <si>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</si>
  <si>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</si>
  <si>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</si>
  <si>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</si>
  <si>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</si>
  <si>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</si>
  <si>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</si>
  <si>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</si>
  <si>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</si>
  <si>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</si>
  <si>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</si>
  <si>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</si>
  <si>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</si>
  <si>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</si>
  <si>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</si>
  <si>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</si>
  <si>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</si>
  <si>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</si>
  <si>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</si>
  <si>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</si>
  <si>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</si>
  <si>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</si>
  <si>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</si>
  <si>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</si>
  <si>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</si>
  <si>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</si>
  <si>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</si>
  <si>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</si>
  <si>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</si>
  <si>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</si>
  <si>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</si>
  <si>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</si>
  <si>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</si>
  <si>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</si>
  <si>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</si>
  <si>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</si>
  <si>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</si>
  <si>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</si>
  <si>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</si>
  <si>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</si>
  <si>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</si>
  <si>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</si>
  <si>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</si>
  <si>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</si>
  <si>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</si>
  <si>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</si>
  <si>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</si>
  <si>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</si>
  <si>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</si>
  <si>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</si>
  <si>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</si>
  <si>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</si>
  <si>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</si>
  <si>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</si>
  <si>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</si>
  <si>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</si>
  <si>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</si>
  <si>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</si>
  <si>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</si>
  <si>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</si>
  <si>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</si>
  <si>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</si>
  <si>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</si>
  <si>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</si>
  <si>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</si>
  <si>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</si>
  <si>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</si>
  <si>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</si>
  <si>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</si>
  <si>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</si>
  <si>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</si>
  <si>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</si>
  <si>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</si>
  <si>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</si>
  <si>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</si>
  <si>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</si>
  <si>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</si>
  <si>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</si>
  <si>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</si>
  <si>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</si>
  <si>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</si>
  <si>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</si>
  <si>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</si>
  <si>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</si>
  <si>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</si>
  <si>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</si>
  <si>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</si>
  <si>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</si>
  <si>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</si>
  <si>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</si>
  <si>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</si>
  <si>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</si>
  <si>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</si>
  <si>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</si>
  <si>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</si>
  <si>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</si>
  <si>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</si>
  <si>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</si>
  <si>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</si>
  <si>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</si>
  <si>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</si>
  <si>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</si>
  <si>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</si>
  <si>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</si>
  <si>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</si>
  <si>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</si>
  <si>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</si>
  <si>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</si>
  <si>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</si>
  <si>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</si>
  <si>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</si>
  <si>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</si>
  <si>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</si>
  <si>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</si>
  <si>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</si>
  <si>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</si>
  <si>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</si>
  <si>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</si>
  <si>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</si>
  <si>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</si>
  <si>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</si>
  <si>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</si>
  <si>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</si>
  <si>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</si>
  <si>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</si>
  <si>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</si>
  <si>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</si>
  <si>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</si>
  <si>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</si>
  <si>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</si>
  <si>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</si>
  <si>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</si>
  <si>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</si>
  <si>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</si>
  <si>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</si>
  <si>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</si>
  <si>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</si>
  <si>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</si>
  <si>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</si>
  <si>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</si>
  <si>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</si>
  <si>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</si>
  <si>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</si>
  <si>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</si>
  <si>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</si>
  <si>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</si>
  <si>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</si>
  <si>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</si>
  <si>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</si>
  <si>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</si>
  <si>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</si>
  <si>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</si>
  <si>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</si>
  <si>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</si>
  <si>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</si>
  <si>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</si>
  <si>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</si>
  <si>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</si>
  <si>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</si>
  <si>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</si>
  <si>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</si>
  <si>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</si>
  <si>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</si>
  <si>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</si>
  <si>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</si>
  <si>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</si>
  <si>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</si>
  <si>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</si>
  <si>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</si>
  <si>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</si>
  <si>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</si>
  <si>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</si>
  <si>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</si>
  <si>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</si>
  <si>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</si>
  <si>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</si>
  <si>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</si>
  <si>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</si>
  <si>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</si>
  <si>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</si>
  <si>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</si>
  <si>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</si>
  <si>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</si>
  <si>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</si>
  <si>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</si>
  <si>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</si>
  <si>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</si>
  <si>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</si>
  <si>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</si>
  <si>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</si>
  <si>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</si>
  <si>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</si>
  <si>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</si>
  <si>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</si>
  <si>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</si>
  <si>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</si>
  <si>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</si>
  <si>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</si>
  <si>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</si>
  <si>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</si>
  <si>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</si>
  <si>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</si>
  <si>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</si>
  <si>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</si>
  <si>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</si>
  <si>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</si>
  <si>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</si>
  <si>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</si>
  <si>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</si>
  <si>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</si>
  <si>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</si>
  <si>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</si>
  <si>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</si>
  <si>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</si>
  <si>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</si>
  <si>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</si>
  <si>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</si>
  <si>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</si>
  <si>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</si>
  <si>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</si>
  <si>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</si>
  <si>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</si>
  <si>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</si>
  <si>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</si>
  <si>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</si>
  <si>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</si>
  <si>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</si>
  <si>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</si>
  <si>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</si>
  <si>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</si>
  <si>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</si>
  <si>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</si>
  <si>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</si>
  <si>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</si>
  <si>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</si>
  <si>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</si>
  <si>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</si>
  <si>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</si>
  <si>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</si>
  <si>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</si>
  <si>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</si>
  <si>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</si>
  <si>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</si>
  <si>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</si>
  <si>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</si>
  <si>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</si>
  <si>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</si>
  <si>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</si>
  <si>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</si>
  <si>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</si>
  <si>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</si>
  <si>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</si>
  <si>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</si>
  <si>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</si>
  <si>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</si>
  <si>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</si>
  <si>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</si>
  <si>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</si>
  <si>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</si>
  <si>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</si>
  <si>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</si>
  <si>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</si>
  <si>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</si>
  <si>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</si>
  <si>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</si>
  <si>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</si>
  <si>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</si>
  <si>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</si>
  <si>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</si>
  <si>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</si>
  <si>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</si>
  <si>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</si>
  <si>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</si>
  <si>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</si>
  <si>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</si>
  <si>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</si>
  <si>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</si>
  <si>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</si>
  <si>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</si>
  <si>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</si>
  <si>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</si>
  <si>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</si>
  <si>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</si>
  <si>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</si>
  <si>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</si>
  <si>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</si>
  <si>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</si>
  <si>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</si>
  <si>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</si>
  <si>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</si>
  <si>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</si>
  <si>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</si>
  <si>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</si>
  <si>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</si>
  <si>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</si>
  <si>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</si>
  <si>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</si>
  <si>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</si>
  <si>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</si>
  <si>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</si>
  <si>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</si>
  <si>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</si>
  <si>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</si>
  <si>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</si>
  <si>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</si>
  <si>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</si>
  <si>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</si>
  <si>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</si>
  <si>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</si>
  <si>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</si>
  <si>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</si>
  <si>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</si>
  <si>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</si>
  <si>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</si>
  <si>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</si>
  <si>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</si>
  <si>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</si>
  <si>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</si>
  <si>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</si>
  <si>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</si>
  <si>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</si>
  <si>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</si>
  <si>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</si>
  <si>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</si>
  <si>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</si>
  <si>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</si>
  <si>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</si>
  <si>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</si>
  <si>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</si>
  <si>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</si>
  <si>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</si>
  <si>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</si>
  <si>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</si>
  <si>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</si>
  <si>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</si>
  <si>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</si>
  <si>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</si>
  <si>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</si>
  <si>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</si>
  <si>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</si>
  <si>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</si>
  <si>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</si>
  <si>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</si>
  <si>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</si>
  <si>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</si>
  <si>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</si>
  <si>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</si>
  <si>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</si>
  <si>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</si>
  <si>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</si>
  <si>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</si>
  <si>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</si>
  <si>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</si>
  <si>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</si>
  <si>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</si>
  <si>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</si>
  <si>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</si>
  <si>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</si>
  <si>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</si>
  <si>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</si>
  <si>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</si>
  <si>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</si>
  <si>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</si>
  <si>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</si>
  <si>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</si>
  <si>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</si>
  <si>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</si>
  <si>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</si>
  <si>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</si>
  <si>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</si>
  <si>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</si>
  <si>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</si>
  <si>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</si>
  <si>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</si>
  <si>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</si>
  <si>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</si>
  <si>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</si>
  <si>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</si>
  <si>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</si>
  <si>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</si>
  <si>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</si>
  <si>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</si>
  <si>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</si>
  <si>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</si>
  <si>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</si>
  <si>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</si>
  <si>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</si>
  <si>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</si>
  <si>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</si>
  <si>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</si>
  <si>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</si>
  <si>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</si>
  <si>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</si>
  <si>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</si>
  <si>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</si>
  <si>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</si>
  <si>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</si>
  <si>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</si>
  <si>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</si>
  <si>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</si>
  <si>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</si>
  <si>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</si>
  <si>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</si>
  <si>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</si>
  <si>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</si>
  <si>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</si>
  <si>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</si>
  <si>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</si>
  <si>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</si>
  <si>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</si>
  <si>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</si>
  <si>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</si>
  <si>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</si>
  <si>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</si>
  <si>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</si>
  <si>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</si>
  <si>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</si>
  <si>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</si>
  <si>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</si>
  <si>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</si>
  <si>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</si>
  <si>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</si>
  <si>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</si>
  <si>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</si>
  <si>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</si>
  <si>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</si>
  <si>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</si>
  <si>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</si>
  <si>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</si>
  <si>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</si>
  <si>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</si>
  <si>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</si>
  <si>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</si>
  <si>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</si>
  <si>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</si>
  <si>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</si>
  <si>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</si>
  <si>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</si>
  <si>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</si>
  <si>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</si>
  <si>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</si>
  <si>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</si>
  <si>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</si>
  <si>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</si>
  <si>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</si>
  <si>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</si>
  <si>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</si>
  <si>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</si>
  <si>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</si>
  <si>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</si>
  <si>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</si>
  <si>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</si>
  <si>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</si>
  <si>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</si>
  <si>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</si>
  <si>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</si>
  <si>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</si>
  <si>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</si>
  <si>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</si>
  <si>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</si>
  <si>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</si>
  <si>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</si>
  <si>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</si>
  <si>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</si>
  <si>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</si>
  <si>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</si>
  <si>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</si>
  <si>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</si>
  <si>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</si>
  <si>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</si>
  <si>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</si>
  <si>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</si>
  <si>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</si>
  <si>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</si>
  <si>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</si>
  <si>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</si>
  <si>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</si>
  <si>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</si>
  <si>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</si>
  <si>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</si>
  <si>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</si>
  <si>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</si>
  <si>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</si>
  <si>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</si>
  <si>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</si>
  <si>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</si>
  <si>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</si>
  <si>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</si>
  <si>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</si>
  <si>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</si>
  <si>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</si>
  <si>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</si>
  <si>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</si>
  <si>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</si>
  <si>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</si>
  <si>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</si>
  <si>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</si>
  <si>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</si>
  <si>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</si>
  <si>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</si>
  <si>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</si>
  <si>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</si>
  <si>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</si>
  <si>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</si>
  <si>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</si>
  <si>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</si>
  <si>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</si>
  <si>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</si>
  <si>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</si>
  <si>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</si>
  <si>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</si>
  <si>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</si>
  <si>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</si>
  <si>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</si>
  <si>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</si>
  <si>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</si>
  <si>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</si>
  <si>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</si>
  <si>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</si>
  <si>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</si>
  <si>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</si>
  <si>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</si>
  <si>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</si>
  <si>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</si>
  <si>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</si>
  <si>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</si>
  <si>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</si>
  <si>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</si>
  <si>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</si>
  <si>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</si>
  <si>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</si>
  <si>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</si>
  <si>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</si>
  <si>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</si>
  <si>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</si>
  <si>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</si>
  <si>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</si>
  <si>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</si>
  <si>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</si>
  <si>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</si>
  <si>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</si>
  <si>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</si>
  <si>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</si>
  <si>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</si>
  <si>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</si>
  <si>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</si>
  <si>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</si>
  <si>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</si>
  <si>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</si>
  <si>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</si>
  <si>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</si>
  <si>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</si>
  <si>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</si>
  <si>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</si>
  <si>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</si>
  <si>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</si>
  <si>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</si>
  <si>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</si>
  <si>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</si>
  <si>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</si>
  <si>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</si>
  <si>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</si>
  <si>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</si>
  <si>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</si>
  <si>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</si>
  <si>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</si>
  <si>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</si>
  <si>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</si>
  <si>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</si>
  <si>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</si>
  <si>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</si>
  <si>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</si>
  <si>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</si>
  <si>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</si>
  <si>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</si>
  <si>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</si>
  <si>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</si>
  <si>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</si>
  <si>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</si>
  <si>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</si>
  <si>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</si>
  <si>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</si>
  <si>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</si>
  <si>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</si>
  <si>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</si>
  <si>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</si>
  <si>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</si>
  <si>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</si>
  <si>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</si>
  <si>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</si>
  <si>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</si>
  <si>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</si>
  <si>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</si>
  <si>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</si>
  <si>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</si>
  <si>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</si>
  <si>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</si>
  <si>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</si>
  <si>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</si>
  <si>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</si>
  <si>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</si>
  <si>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</si>
  <si>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</si>
  <si>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</si>
  <si>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</si>
  <si>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</si>
  <si>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</si>
  <si>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</si>
  <si>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</si>
  <si>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</si>
  <si>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</si>
  <si>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</si>
  <si>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</si>
  <si>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</si>
  <si>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</si>
  <si>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</si>
  <si>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</si>
  <si>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</si>
  <si>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</si>
  <si>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</si>
  <si>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</si>
  <si>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</si>
  <si>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</si>
  <si>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</si>
  <si>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</si>
  <si>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</si>
  <si>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</si>
  <si>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</si>
  <si>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</si>
  <si>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</si>
  <si>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</si>
  <si>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</si>
  <si>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</si>
  <si>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</si>
  <si>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</si>
  <si>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</si>
  <si>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</si>
  <si>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</si>
  <si>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</si>
  <si>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</si>
  <si>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</si>
  <si>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</si>
  <si>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</si>
  <si>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</si>
  <si>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</si>
  <si>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</si>
  <si>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</si>
  <si>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</si>
  <si>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</si>
  <si>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</si>
  <si>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</si>
  <si>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</si>
  <si>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</si>
  <si>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</si>
  <si>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</si>
  <si>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</si>
  <si>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</si>
  <si>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</si>
  <si>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</si>
  <si>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</si>
  <si>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</si>
  <si>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</si>
  <si>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</si>
  <si>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</si>
  <si>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</si>
  <si>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</si>
  <si>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</si>
  <si>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</si>
  <si>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</si>
  <si>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</si>
  <si>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</si>
  <si>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</si>
  <si>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</si>
  <si>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</si>
  <si>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</si>
  <si>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</si>
  <si>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</si>
  <si>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</si>
  <si>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</si>
  <si>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</si>
  <si>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</si>
  <si>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</si>
  <si>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</si>
  <si>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</si>
  <si>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</si>
  <si>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</si>
  <si>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</si>
  <si>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</si>
  <si>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</si>
  <si>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</si>
  <si>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</si>
  <si>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</si>
  <si>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</si>
  <si>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</si>
  <si>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</si>
  <si>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</si>
  <si>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</si>
  <si>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</si>
  <si>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</si>
  <si>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</si>
  <si>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</si>
  <si>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</si>
  <si>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</si>
  <si>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</si>
  <si>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</si>
  <si>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</si>
  <si>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</si>
  <si>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</si>
  <si>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</si>
  <si>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</si>
  <si>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</si>
  <si>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</si>
  <si>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</si>
  <si>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</si>
  <si>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</si>
  <si>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</si>
  <si>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</si>
  <si>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</si>
  <si>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</si>
  <si>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</si>
  <si>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</si>
  <si>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</si>
  <si>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</si>
  <si>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</si>
  <si>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</si>
  <si>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</si>
  <si>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</si>
  <si>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</si>
  <si>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</si>
  <si>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</si>
  <si>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</si>
  <si>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</si>
  <si>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</si>
  <si>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</si>
  <si>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</si>
  <si>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</si>
  <si>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</si>
  <si>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</si>
  <si>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</si>
  <si>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</si>
  <si>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</si>
  <si>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</si>
  <si>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</si>
  <si>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</si>
  <si>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</si>
  <si>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</si>
  <si>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</si>
  <si>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</si>
  <si>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</si>
  <si>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</si>
  <si>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</si>
  <si>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</si>
  <si>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</si>
  <si>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</si>
  <si>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</si>
  <si>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</si>
  <si>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</si>
  <si>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</si>
  <si>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</si>
  <si>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</si>
  <si>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</si>
  <si>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</si>
  <si>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</si>
  <si>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</si>
  <si>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</si>
  <si>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</si>
  <si>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</si>
  <si>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</si>
  <si>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</si>
  <si>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</si>
  <si>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</si>
  <si>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</si>
  <si>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</si>
  <si>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</si>
  <si>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</si>
  <si>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</si>
  <si>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</si>
  <si>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</si>
  <si>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</si>
  <si>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</si>
  <si>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</si>
  <si>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</si>
  <si>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</si>
  <si>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</si>
  <si>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</si>
  <si>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</si>
  <si>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</si>
  <si>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</si>
  <si>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</si>
  <si>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</si>
  <si>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</si>
  <si>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</si>
  <si>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</si>
  <si>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</si>
  <si>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</si>
  <si>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</si>
  <si>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</si>
  <si>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</si>
  <si>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</si>
  <si>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</si>
  <si>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</si>
  <si>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</si>
  <si>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</si>
  <si>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</si>
  <si>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</si>
  <si>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</si>
  <si>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</si>
  <si>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</si>
  <si>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</si>
  <si>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</si>
  <si>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</si>
  <si>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</si>
  <si>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</si>
  <si>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</si>
  <si>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</si>
  <si>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</si>
  <si>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</si>
  <si>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</si>
  <si>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</si>
  <si>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</si>
  <si>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</si>
  <si>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</si>
  <si>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</si>
  <si>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</si>
  <si>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</si>
  <si>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</si>
  <si>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</si>
  <si>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</si>
  <si>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</si>
  <si>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</si>
  <si>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</si>
  <si>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</si>
  <si>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</si>
  <si>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</si>
  <si>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</si>
  <si>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</si>
  <si>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</si>
  <si>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</si>
  <si>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</si>
  <si>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</si>
  <si>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</si>
  <si>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</si>
  <si>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</si>
  <si>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</si>
  <si>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</si>
  <si>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</si>
  <si>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</si>
  <si>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</si>
  <si>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</si>
  <si>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</si>
  <si>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</si>
  <si>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</si>
  <si>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</si>
  <si>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</si>
  <si>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</si>
  <si>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</si>
  <si>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</si>
  <si>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</si>
  <si>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</si>
  <si>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</si>
  <si>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</si>
  <si>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</si>
  <si>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</si>
  <si>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</si>
  <si>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</si>
  <si>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</si>
  <si>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</si>
  <si>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</si>
  <si>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</si>
  <si>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</si>
  <si>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</si>
  <si>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</si>
  <si>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</si>
  <si>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</si>
  <si>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</si>
  <si>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</si>
  <si>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</si>
  <si>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</si>
  <si>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</si>
  <si>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</si>
  <si>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</si>
  <si>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</si>
  <si>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</si>
  <si>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</si>
  <si>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</si>
  <si>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</si>
  <si>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</si>
  <si>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</si>
  <si>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</si>
  <si>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</si>
  <si>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</si>
  <si>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</si>
  <si>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</si>
  <si>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</si>
  <si>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</si>
  <si>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</si>
  <si>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</si>
  <si>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</si>
  <si>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</si>
  <si>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</si>
  <si>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</si>
  <si>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</si>
  <si>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</si>
  <si>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</si>
  <si>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</si>
  <si>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</si>
  <si>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</si>
  <si>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</si>
  <si>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</si>
  <si>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</si>
  <si>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</si>
  <si>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</si>
  <si>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</si>
  <si>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</si>
  <si>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</si>
  <si>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</si>
  <si>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</si>
  <si>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</si>
  <si>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</si>
  <si>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</si>
  <si>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</si>
  <si>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</si>
  <si>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</si>
  <si>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</si>
  <si>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</si>
  <si>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</si>
  <si>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</si>
  <si>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</si>
  <si>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</si>
  <si>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</si>
  <si>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</si>
  <si>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</si>
  <si>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</si>
  <si>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</si>
  <si>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</si>
  <si>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</si>
  <si>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</si>
  <si>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</si>
  <si>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</si>
  <si>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</si>
  <si>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</si>
  <si>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</si>
  <si>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</si>
  <si>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</si>
  <si>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</si>
  <si>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</si>
  <si>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</si>
  <si>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</si>
  <si>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</si>
  <si>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</si>
  <si>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</si>
  <si>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</si>
  <si>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</si>
  <si>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</si>
  <si>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</si>
  <si>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</si>
  <si>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</si>
  <si>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</si>
  <si>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</si>
  <si>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</si>
  <si>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</si>
  <si>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</si>
  <si>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</si>
  <si>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</si>
  <si>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</si>
  <si>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</si>
  <si>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</si>
  <si>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</si>
  <si>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</si>
  <si>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</si>
  <si>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</si>
  <si>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</si>
  <si>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</si>
  <si>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</si>
  <si>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</si>
  <si>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</si>
  <si>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</si>
  <si>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</si>
  <si>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</si>
  <si>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</si>
  <si>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</si>
  <si>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</si>
  <si>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</si>
  <si>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</si>
  <si>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</si>
  <si>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</si>
  <si>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</si>
  <si>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</si>
  <si>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</si>
  <si>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</si>
  <si>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</si>
  <si>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</si>
  <si>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</si>
  <si>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</si>
  <si>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</si>
  <si>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</si>
  <si>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</si>
  <si>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</si>
  <si>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</si>
  <si>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</si>
  <si>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</si>
  <si>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</si>
  <si>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</si>
  <si>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</si>
  <si>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</si>
  <si>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</si>
  <si>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</si>
  <si>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</si>
  <si>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</si>
  <si>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</si>
  <si>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</si>
  <si>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</si>
  <si>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</si>
  <si>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</si>
  <si>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</si>
  <si>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</si>
  <si>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</si>
  <si>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</si>
  <si>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</si>
  <si>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</si>
  <si>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</si>
  <si>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</si>
  <si>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</si>
  <si>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</si>
  <si>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</si>
  <si>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</si>
  <si>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</si>
  <si>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</si>
  <si>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</si>
  <si>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</si>
  <si>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</si>
  <si>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</si>
  <si>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</si>
  <si>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</si>
  <si>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</si>
  <si>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</si>
  <si>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</si>
  <si>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</si>
  <si>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</si>
  <si>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</si>
  <si>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</si>
  <si>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</si>
  <si>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</si>
  <si>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</si>
  <si>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</si>
  <si>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</si>
  <si>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</si>
  <si>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</si>
  <si>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</si>
  <si>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</si>
  <si>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</si>
  <si>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</si>
  <si>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</si>
  <si>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</si>
  <si>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</si>
  <si>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</si>
  <si>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</si>
  <si>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</si>
  <si>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</si>
  <si>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</si>
  <si>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</si>
  <si>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</si>
  <si>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</si>
  <si>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</si>
  <si>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</si>
  <si>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</si>
  <si>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</si>
  <si>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</si>
  <si>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</si>
  <si>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</si>
  <si>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</si>
  <si>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</si>
  <si>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</si>
  <si>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</si>
  <si>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</si>
  <si>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</si>
  <si>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</si>
  <si>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</si>
  <si>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</si>
  <si>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</si>
  <si>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</si>
  <si>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</si>
  <si>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</si>
  <si>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</si>
  <si>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</si>
  <si>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</si>
  <si>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</si>
  <si>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</si>
  <si>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</si>
  <si>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</si>
  <si>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</si>
  <si>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</si>
  <si>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</si>
  <si>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</si>
  <si>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</si>
  <si>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</si>
  <si>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</si>
  <si>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</si>
  <si>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</si>
  <si>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</si>
  <si>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</si>
  <si>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</si>
  <si>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</si>
  <si>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</si>
  <si>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</si>
  <si>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</si>
  <si>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</si>
  <si>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</si>
  <si>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</si>
  <si>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</si>
  <si>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</si>
  <si>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</si>
  <si>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</si>
  <si>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</si>
  <si>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</si>
  <si>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</si>
  <si>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</si>
  <si>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</si>
  <si>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</si>
  <si>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</si>
  <si>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</si>
  <si>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</si>
  <si>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</si>
  <si>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</si>
  <si>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</si>
  <si>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</si>
  <si>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</si>
  <si>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</si>
  <si>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</si>
  <si>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</si>
  <si>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</si>
  <si>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</si>
  <si>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</si>
  <si>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</si>
  <si>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</si>
  <si>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</si>
  <si>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</si>
  <si>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</si>
  <si>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</si>
  <si>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</si>
  <si>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</si>
  <si>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</si>
  <si>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</si>
  <si>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</si>
  <si>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</si>
  <si>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</si>
  <si>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</si>
  <si>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</si>
  <si>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</si>
  <si>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</si>
  <si>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</si>
  <si>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</si>
  <si>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</si>
  <si>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</si>
  <si>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</si>
  <si>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</si>
  <si>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</si>
  <si>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</si>
  <si>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</si>
  <si>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</si>
  <si>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</si>
  <si>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</si>
  <si>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</si>
  <si>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</si>
  <si>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</si>
  <si>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</si>
  <si>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</si>
  <si>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</si>
  <si>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</si>
  <si>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</si>
  <si>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</si>
  <si>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</si>
  <si>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</si>
  <si>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</si>
  <si>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</si>
  <si>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</si>
  <si>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</si>
  <si>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</si>
  <si>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</si>
  <si>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</si>
  <si>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</si>
  <si>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</si>
  <si>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</si>
  <si>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</si>
  <si>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</si>
  <si>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</si>
  <si>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</si>
  <si>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</si>
  <si>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</si>
  <si>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</si>
  <si>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</si>
  <si>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</si>
  <si>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</si>
  <si>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</si>
  <si>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</si>
  <si>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</si>
  <si>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</si>
  <si>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</si>
  <si>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</si>
  <si>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</si>
  <si>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</si>
  <si>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</si>
  <si>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</si>
  <si>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</si>
  <si>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</si>
  <si>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</si>
  <si>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</si>
  <si>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</si>
  <si>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</si>
  <si>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</si>
  <si>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</si>
  <si>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</si>
  <si>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</si>
  <si>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</si>
  <si>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</si>
  <si>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</si>
  <si>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</si>
  <si>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</si>
  <si>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</si>
  <si>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</si>
  <si>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</si>
  <si>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</si>
  <si>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</si>
  <si>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</si>
  <si>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</si>
  <si>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</si>
  <si>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</si>
  <si>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</si>
  <si>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</si>
  <si>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</si>
  <si>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</si>
  <si>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</si>
  <si>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</si>
  <si>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</si>
  <si>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</si>
  <si>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</si>
  <si>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</si>
  <si>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</si>
  <si>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</si>
  <si>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</si>
  <si>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</si>
  <si>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</si>
  <si>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</si>
  <si>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</si>
  <si>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</si>
  <si>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</si>
  <si>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</si>
  <si>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</si>
  <si>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</si>
  <si>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</si>
  <si>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</si>
  <si>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</si>
  <si>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</si>
  <si>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</si>
  <si>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</si>
  <si>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</si>
  <si>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</si>
  <si>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</si>
  <si>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</si>
  <si>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</si>
  <si>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</si>
  <si>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</si>
  <si>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</si>
  <si>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</si>
  <si>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</si>
  <si>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</si>
  <si>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</si>
  <si>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</si>
  <si>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</si>
  <si>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</si>
  <si>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</si>
  <si>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</si>
  <si>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</si>
  <si>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</si>
  <si>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</si>
  <si>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</si>
  <si>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</si>
  <si>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</si>
  <si>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</si>
  <si>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</si>
  <si>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</si>
  <si>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</si>
  <si>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</si>
  <si>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</si>
  <si>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</si>
  <si>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</si>
  <si>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</si>
  <si>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</si>
  <si>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</si>
  <si>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</si>
  <si>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</si>
  <si>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</si>
  <si>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</si>
  <si>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</si>
  <si>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</si>
  <si>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</si>
  <si>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</si>
  <si>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</si>
  <si>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</si>
  <si>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</si>
  <si>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</si>
  <si>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</si>
  <si>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</si>
  <si>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</si>
  <si>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</si>
  <si>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</si>
  <si>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</si>
  <si>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</si>
  <si>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</si>
  <si>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</si>
  <si>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</si>
  <si>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</si>
  <si>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</si>
  <si>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</si>
  <si>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</si>
  <si>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</si>
  <si>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</si>
  <si>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</si>
  <si>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</si>
  <si>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</si>
  <si>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</si>
  <si>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</si>
  <si>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</si>
  <si>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</si>
  <si>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</si>
  <si>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</si>
  <si>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</si>
  <si>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</si>
  <si>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</si>
  <si>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</si>
  <si>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</si>
  <si>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</si>
  <si>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</si>
  <si>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</si>
  <si>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</si>
  <si>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</si>
  <si>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</si>
  <si>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</si>
  <si>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</si>
  <si>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</si>
  <si>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</si>
  <si>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</si>
  <si>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</si>
  <si>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</si>
  <si>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</si>
  <si>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</si>
  <si>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</si>
  <si>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</si>
  <si>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</si>
  <si>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</si>
  <si>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</si>
  <si>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</si>
  <si>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</si>
  <si>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</si>
  <si>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</si>
  <si>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</si>
  <si>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</si>
  <si>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</si>
  <si>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</si>
  <si>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</si>
  <si>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</si>
  <si>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</si>
  <si>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</si>
  <si>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</si>
  <si>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</si>
  <si>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</si>
  <si>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</si>
  <si>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</si>
  <si>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</si>
  <si>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</si>
  <si>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</si>
  <si>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</si>
  <si>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</si>
  <si>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</si>
  <si>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</si>
  <si>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</si>
  <si>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</si>
  <si>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</si>
  <si>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</si>
  <si>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</si>
  <si>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</si>
  <si>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</si>
  <si>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</si>
  <si>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</si>
  <si>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</si>
  <si>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</si>
  <si>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</si>
  <si>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</si>
  <si>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</si>
  <si>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</si>
  <si>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</si>
  <si>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</si>
  <si>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</si>
  <si>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</si>
  <si>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</si>
  <si>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</si>
  <si>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</si>
  <si>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</si>
  <si>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</si>
  <si>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</si>
  <si>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</si>
  <si>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</si>
  <si>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</si>
  <si>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</si>
  <si>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</si>
  <si>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</si>
  <si>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</si>
  <si>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</si>
  <si>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</si>
  <si>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</si>
  <si>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</si>
  <si>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</si>
  <si>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</si>
  <si>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</si>
  <si>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</si>
  <si>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</si>
  <si>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</si>
  <si>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</si>
  <si>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</si>
  <si>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</si>
  <si>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</si>
  <si>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</si>
  <si>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</si>
  <si>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</si>
  <si>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</si>
  <si>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</si>
  <si>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</si>
  <si>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</si>
  <si>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</si>
  <si>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</si>
  <si>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</si>
  <si>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</si>
  <si>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</si>
  <si>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</si>
  <si>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</si>
  <si>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</si>
  <si>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</si>
  <si>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</si>
  <si>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</si>
  <si>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</si>
  <si>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</si>
  <si>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</si>
  <si>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</si>
  <si>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</si>
  <si>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</si>
  <si>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</si>
  <si>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</si>
  <si>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</si>
  <si>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</si>
  <si>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</si>
  <si>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</si>
  <si>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</si>
  <si>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</si>
  <si>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</si>
  <si>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</si>
  <si>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</si>
  <si>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</si>
  <si>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</si>
  <si>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</si>
  <si>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</si>
  <si>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</si>
  <si>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</si>
  <si>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</si>
  <si>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</si>
  <si>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</si>
  <si>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</si>
  <si>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</si>
  <si>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</si>
  <si>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</si>
  <si>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</si>
  <si>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</si>
  <si>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</si>
  <si>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</si>
  <si>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</si>
  <si>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</si>
  <si>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</si>
  <si>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</si>
  <si>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</si>
  <si>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</si>
  <si>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</si>
  <si>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</si>
  <si>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</si>
  <si>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</si>
  <si>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</si>
  <si>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</si>
  <si>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</si>
  <si>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</si>
  <si>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</si>
  <si>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</si>
  <si>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</si>
  <si>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</si>
  <si>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</si>
  <si>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</si>
  <si>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</si>
  <si>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</si>
  <si>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</si>
  <si>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</si>
  <si>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</si>
  <si>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</si>
  <si>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</si>
  <si>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</si>
  <si>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</si>
  <si>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</si>
  <si>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</si>
  <si>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</si>
  <si>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</si>
  <si>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</si>
  <si>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</si>
  <si>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</si>
  <si>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</si>
  <si>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</si>
  <si>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</si>
  <si>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</si>
  <si>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</si>
  <si>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</si>
  <si>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</si>
  <si>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</si>
  <si>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</si>
  <si>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</si>
  <si>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</si>
  <si>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</si>
  <si>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</si>
  <si>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</si>
  <si>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</si>
  <si>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</si>
  <si>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</si>
  <si>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</si>
  <si>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</si>
  <si>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</si>
  <si>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</si>
  <si>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</si>
  <si>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</si>
  <si>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</si>
  <si>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</si>
  <si>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</si>
  <si>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</si>
  <si>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</si>
  <si>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</si>
  <si>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</si>
  <si>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</si>
  <si>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</si>
  <si>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</si>
  <si>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</si>
  <si>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</si>
  <si>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</si>
  <si>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</si>
  <si>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</si>
  <si>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</si>
  <si>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</si>
  <si>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</si>
  <si>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</si>
  <si>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</si>
  <si>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</si>
  <si>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</si>
  <si>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</si>
  <si>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</si>
  <si>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</si>
  <si>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</si>
  <si>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</si>
  <si>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</si>
  <si>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</si>
  <si>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</si>
  <si>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</si>
  <si>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</si>
  <si>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</si>
  <si>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</si>
  <si>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</si>
  <si>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</si>
  <si>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</si>
  <si>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</si>
  <si>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</si>
  <si>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</si>
  <si>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</si>
  <si>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</si>
  <si>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</si>
  <si>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</si>
  <si>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</si>
  <si>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</si>
  <si>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</si>
  <si>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</si>
  <si>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</si>
  <si>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</si>
  <si>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</si>
  <si>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</si>
  <si>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</si>
  <si>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</si>
  <si>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</si>
  <si>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</si>
  <si>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</si>
  <si>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</si>
  <si>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</si>
  <si>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</si>
  <si>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</si>
  <si>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</si>
  <si>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</si>
  <si>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</si>
  <si>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</si>
  <si>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</si>
  <si>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</si>
  <si>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</si>
  <si>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</si>
  <si>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</si>
  <si>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</si>
  <si>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</si>
  <si>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</si>
  <si>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</si>
  <si>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</si>
  <si>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</si>
  <si>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</si>
  <si>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</si>
  <si>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</si>
  <si>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</si>
  <si>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</si>
  <si>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</si>
  <si>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</si>
  <si>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</si>
  <si>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</si>
  <si>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</si>
  <si>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</si>
  <si>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</si>
  <si>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</si>
  <si>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</si>
  <si>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</si>
  <si>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</si>
  <si>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</si>
  <si>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</si>
  <si>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</si>
  <si>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</si>
  <si>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</si>
  <si>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</si>
  <si>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</si>
  <si>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</si>
  <si>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</si>
  <si>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</si>
  <si>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</si>
  <si>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</si>
  <si>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</si>
  <si>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</si>
  <si>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</si>
  <si>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</si>
  <si>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</si>
  <si>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</si>
  <si>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</si>
  <si>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</si>
  <si>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</si>
  <si>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</si>
  <si>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</si>
  <si>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</si>
  <si>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</si>
  <si>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</si>
  <si>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</si>
  <si>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</si>
  <si>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</si>
  <si>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</si>
  <si>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</si>
  <si>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</si>
  <si>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</si>
  <si>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</si>
  <si>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</si>
  <si>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</si>
  <si>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</si>
  <si>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</si>
  <si>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</si>
  <si>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</si>
  <si>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</si>
  <si>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</si>
  <si>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</si>
  <si>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</si>
  <si>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</si>
  <si>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</si>
  <si>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</si>
  <si>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</si>
  <si>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</si>
  <si>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</si>
  <si>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</si>
  <si>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</si>
  <si>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</si>
  <si>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</si>
  <si>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</si>
  <si>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</si>
  <si>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</si>
  <si>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</si>
  <si>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</si>
  <si>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</si>
  <si>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</si>
  <si>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</si>
  <si>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</si>
  <si>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</si>
  <si>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</si>
  <si>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</si>
  <si>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</si>
  <si>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</si>
  <si>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</si>
  <si>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</si>
  <si>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</si>
  <si>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</si>
  <si>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</si>
  <si>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</si>
  <si>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</si>
  <si>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</si>
  <si>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</si>
  <si>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</si>
  <si>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</si>
  <si>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</si>
  <si>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</si>
  <si>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</si>
  <si>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</si>
  <si>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</si>
  <si>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</si>
  <si>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</si>
  <si>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</si>
  <si>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</si>
  <si>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</si>
  <si>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</si>
  <si>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</si>
  <si>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</si>
  <si>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</si>
  <si>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</si>
  <si>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</si>
  <si>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</si>
  <si>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</si>
  <si>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</si>
  <si>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</si>
  <si>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</si>
  <si>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</si>
  <si>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</si>
  <si>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</si>
  <si>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</si>
  <si>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</si>
  <si>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</si>
  <si>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</si>
  <si>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</si>
  <si>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</si>
  <si>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</si>
  <si>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</si>
  <si>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</si>
  <si>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</si>
  <si>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</si>
  <si>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</si>
  <si>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</si>
  <si>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</si>
  <si>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</si>
  <si>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</si>
  <si>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</si>
  <si>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</si>
  <si>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</si>
  <si>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</si>
  <si>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</si>
  <si>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</si>
  <si>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</si>
  <si>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</si>
  <si>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</si>
  <si>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</si>
  <si>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</si>
  <si>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</si>
  <si>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</si>
  <si>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</si>
  <si>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</si>
  <si>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</si>
  <si>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</si>
  <si>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</si>
  <si>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</si>
  <si>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</si>
  <si>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</si>
  <si>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</si>
  <si>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</si>
  <si>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</si>
  <si>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</si>
  <si>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</si>
  <si>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</si>
  <si>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</si>
  <si>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</si>
  <si>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</si>
  <si>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</si>
  <si>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</si>
  <si>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</si>
  <si>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</si>
  <si>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</si>
  <si>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</si>
  <si>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</si>
  <si>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</si>
  <si>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</si>
  <si>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</si>
  <si>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</si>
  <si>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</si>
  <si>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</si>
  <si>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</si>
  <si>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</si>
  <si>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</si>
  <si>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</si>
  <si>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</si>
  <si>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</si>
  <si>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</si>
  <si>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</si>
  <si>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</si>
  <si>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</si>
  <si>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</si>
  <si>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</si>
  <si>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</si>
  <si>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</si>
  <si>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</si>
  <si>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</si>
  <si>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</si>
  <si>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</si>
  <si>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</si>
  <si>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</si>
  <si>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</si>
  <si>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</si>
  <si>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</si>
  <si>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</si>
  <si>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</si>
  <si>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</si>
  <si>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</si>
  <si>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</si>
  <si>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</si>
  <si>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</si>
  <si>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</si>
  <si>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</si>
  <si>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</si>
  <si>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</si>
  <si>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</si>
  <si>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</si>
  <si>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</si>
  <si>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</si>
  <si>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</si>
  <si>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</si>
  <si>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</si>
  <si>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</si>
  <si>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</si>
  <si>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</si>
  <si>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</si>
  <si>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</si>
  <si>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</si>
  <si>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</si>
  <si>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</si>
  <si>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</si>
  <si>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</si>
  <si>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</si>
  <si>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</si>
  <si>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</si>
  <si>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</si>
  <si>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</si>
  <si>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</si>
  <si>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</si>
  <si>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</si>
  <si>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</si>
  <si>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</si>
  <si>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</si>
  <si>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</si>
  <si>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</si>
  <si>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</si>
  <si>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</si>
  <si>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</si>
  <si>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</si>
  <si>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</si>
  <si>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</si>
  <si>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</si>
  <si>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</si>
  <si>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</si>
  <si>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</si>
  <si>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</si>
  <si>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</si>
  <si>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</si>
  <si>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</si>
  <si>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</si>
  <si>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</si>
  <si>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</si>
  <si>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</si>
  <si>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</si>
  <si>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</si>
  <si>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</si>
  <si>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</si>
  <si>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</si>
  <si>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</si>
  <si>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</si>
  <si>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</si>
  <si>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</si>
  <si>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</si>
  <si>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</si>
  <si>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</si>
  <si>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</si>
  <si>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</si>
  <si>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</si>
  <si>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</si>
  <si>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</si>
  <si>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</si>
  <si>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</si>
  <si>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</si>
  <si>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</si>
  <si>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</si>
  <si>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</si>
  <si>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</si>
  <si>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</si>
  <si>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</si>
  <si>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</si>
  <si>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</si>
  <si>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</si>
  <si>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</si>
  <si>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</si>
  <si>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</si>
  <si>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</si>
  <si>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</si>
  <si>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</si>
  <si>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</si>
  <si>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</si>
  <si>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</si>
  <si>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</si>
  <si>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</si>
  <si>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</si>
  <si>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</si>
  <si>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</si>
  <si>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</si>
  <si>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</si>
  <si>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</si>
  <si>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</si>
  <si>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</si>
  <si>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</si>
  <si>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</si>
  <si>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</si>
  <si>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</si>
  <si>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</si>
  <si>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</si>
  <si>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</si>
  <si>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</si>
  <si>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</si>
  <si>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</si>
  <si>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</si>
  <si>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</si>
  <si>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</si>
  <si>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</si>
  <si>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</si>
  <si>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</si>
  <si>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</si>
  <si>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</si>
  <si>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</si>
  <si>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</si>
  <si>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</si>
  <si>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</si>
  <si>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</si>
  <si>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</si>
  <si>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</si>
  <si>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</si>
  <si>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</si>
  <si>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</si>
  <si>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</si>
  <si>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</si>
  <si>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</si>
  <si>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</si>
  <si>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</si>
  <si>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</si>
  <si>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</si>
  <si>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</si>
  <si>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</si>
  <si>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</si>
  <si>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</si>
  <si>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</si>
  <si>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</si>
  <si>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</si>
  <si>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</si>
  <si>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</si>
  <si>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</si>
  <si>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</si>
  <si>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</si>
  <si>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</si>
  <si>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</si>
  <si>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</si>
  <si>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</si>
  <si>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</si>
  <si>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</si>
  <si>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</si>
  <si>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</si>
  <si>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</si>
  <si>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</si>
  <si>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</si>
  <si>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</si>
  <si>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</si>
  <si>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</si>
  <si>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</si>
  <si>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</si>
  <si>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</si>
  <si>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</si>
  <si>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</si>
  <si>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</si>
  <si>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</si>
  <si>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</si>
  <si>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</si>
  <si>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</si>
  <si>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</si>
  <si>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</si>
  <si>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</si>
  <si>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</si>
  <si>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</si>
  <si>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</si>
  <si>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</si>
  <si>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</si>
  <si>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</si>
  <si>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</si>
  <si>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</si>
  <si>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</si>
  <si>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</si>
  <si>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</si>
  <si>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</si>
  <si>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</si>
  <si>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</si>
  <si>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</si>
  <si>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</si>
  <si>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</si>
  <si>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</si>
  <si>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</si>
  <si>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</si>
  <si>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</si>
  <si>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</si>
  <si>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</si>
  <si>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</si>
  <si>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</si>
  <si>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</si>
  <si>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</si>
  <si>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</si>
  <si>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</si>
  <si>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</si>
  <si>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</si>
  <si>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</si>
  <si>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</si>
  <si>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</si>
  <si>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</si>
  <si>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</si>
  <si>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</si>
  <si>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</si>
  <si>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</si>
  <si>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</si>
  <si>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</si>
  <si>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</si>
  <si>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</si>
  <si>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</si>
  <si>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</si>
  <si>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</si>
  <si>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</si>
  <si>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</si>
  <si>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</si>
  <si>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</si>
  <si>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</si>
  <si>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</si>
  <si>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</si>
  <si>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</si>
  <si>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</si>
  <si>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</si>
  <si>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</si>
  <si>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</si>
  <si>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</si>
  <si>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</si>
  <si>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</si>
  <si>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</si>
  <si>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</si>
  <si>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</si>
  <si>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</si>
  <si>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</si>
  <si>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</si>
  <si>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</si>
  <si>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</si>
  <si>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</si>
  <si>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</si>
  <si>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</si>
  <si>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</si>
  <si>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</si>
  <si>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</si>
  <si>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</si>
  <si>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</si>
  <si>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</si>
  <si>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</si>
  <si>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</si>
  <si>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</si>
  <si>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</si>
  <si>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</si>
  <si>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</si>
  <si>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</si>
  <si>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</si>
  <si>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</si>
  <si>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</si>
  <si>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</si>
  <si>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</si>
  <si>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</si>
  <si>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</si>
  <si>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</si>
  <si>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</si>
  <si>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</si>
  <si>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</si>
  <si>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</si>
  <si>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</si>
  <si>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</si>
  <si>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</si>
  <si>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</si>
  <si>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</si>
  <si>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</si>
  <si>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</si>
  <si>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</si>
  <si>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</si>
  <si>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</si>
  <si>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</si>
  <si>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</si>
  <si>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</si>
  <si>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</si>
  <si>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</si>
  <si>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</si>
  <si>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</si>
  <si>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</si>
  <si>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</si>
  <si>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</si>
  <si>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</si>
  <si>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</si>
  <si>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</si>
  <si>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</si>
  <si>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</si>
  <si>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</si>
  <si>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</si>
  <si>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</si>
  <si>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</si>
  <si>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</si>
  <si>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</si>
  <si>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</si>
  <si>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</si>
  <si>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</si>
  <si>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</si>
  <si>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</si>
  <si>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</si>
  <si>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</si>
  <si>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</si>
  <si>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</si>
  <si>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</si>
  <si>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</si>
  <si>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</si>
  <si>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</si>
  <si>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</si>
  <si>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</si>
  <si>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</si>
  <si>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</si>
  <si>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</si>
  <si>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</si>
  <si>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</si>
  <si>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</si>
  <si>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</si>
  <si>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</si>
  <si>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</si>
  <si>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</si>
  <si>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</si>
  <si>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</si>
  <si>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</si>
  <si>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</si>
  <si>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</si>
  <si>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</si>
  <si>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</si>
  <si>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</si>
  <si>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</si>
  <si>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</si>
  <si>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</si>
  <si>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</si>
  <si>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</si>
  <si>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</si>
  <si>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</si>
  <si>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</si>
  <si>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</si>
  <si>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</si>
  <si>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</si>
  <si>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</si>
  <si>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</si>
  <si>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</si>
  <si>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</si>
  <si>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</si>
  <si>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</si>
  <si>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</si>
  <si>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</si>
  <si>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</si>
  <si>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</si>
  <si>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</si>
  <si>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</si>
  <si>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</si>
  <si>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</si>
  <si>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</si>
  <si>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</si>
  <si>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</si>
  <si>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</si>
  <si>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</si>
  <si>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</si>
  <si>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</si>
  <si>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</si>
  <si>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</si>
  <si>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</si>
  <si>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</si>
  <si>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</si>
  <si>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</si>
  <si>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</si>
  <si>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</si>
  <si>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</si>
  <si>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</si>
  <si>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</si>
  <si>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</si>
  <si>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</si>
  <si>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</si>
  <si>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</si>
  <si>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</si>
  <si>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</si>
  <si>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</si>
  <si>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</si>
  <si>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</si>
  <si>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</si>
  <si>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</si>
  <si>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</si>
  <si>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</si>
  <si>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</si>
  <si>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</si>
  <si>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</si>
  <si>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</si>
  <si>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</si>
  <si>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</si>
  <si>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</si>
  <si>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</si>
  <si>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</si>
  <si>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</si>
  <si>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</si>
  <si>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</si>
  <si>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</si>
  <si>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</si>
  <si>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</si>
  <si>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</si>
  <si>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</si>
  <si>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</si>
  <si>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</si>
  <si>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</si>
  <si>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</si>
  <si>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</si>
  <si>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</si>
  <si>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</si>
  <si>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</si>
  <si>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</si>
  <si>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</si>
  <si>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</si>
  <si>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</si>
  <si>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</si>
  <si>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</si>
  <si>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</si>
  <si>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</si>
  <si>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</si>
  <si>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</si>
  <si>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</si>
  <si>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</si>
  <si>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</si>
  <si>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</si>
  <si>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</si>
  <si>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</si>
  <si>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</si>
  <si>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</si>
  <si>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</si>
  <si>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</si>
  <si>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</si>
  <si>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</si>
  <si>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</si>
  <si>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</si>
  <si>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</si>
  <si>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</si>
  <si>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</si>
  <si>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</si>
  <si>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</si>
  <si>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</si>
  <si>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</si>
  <si>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</si>
  <si>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</si>
  <si>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</si>
  <si>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</si>
  <si>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</si>
  <si>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</si>
  <si>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</si>
  <si>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</si>
  <si>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</si>
  <si>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</si>
  <si>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</si>
  <si>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</si>
  <si>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</si>
  <si>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</si>
  <si>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</si>
  <si>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</si>
  <si>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</si>
  <si>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</si>
  <si>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</si>
  <si>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</si>
  <si>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</si>
  <si>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</si>
  <si>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</si>
  <si>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</si>
  <si>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</si>
  <si>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</si>
  <si>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</si>
  <si>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</si>
  <si>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</si>
  <si>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</si>
  <si>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</si>
  <si>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</si>
  <si>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</si>
  <si>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</si>
  <si>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</si>
  <si>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</si>
  <si>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</si>
  <si>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</si>
  <si>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</si>
  <si>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</si>
  <si>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</si>
  <si>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</si>
  <si>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</si>
  <si>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</si>
  <si>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</si>
  <si>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</si>
  <si>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</si>
  <si>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</si>
  <si>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</si>
  <si>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</si>
  <si>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</si>
  <si>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</si>
  <si>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</si>
  <si>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</si>
  <si>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</si>
  <si>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</si>
  <si>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</si>
  <si>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</si>
  <si>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</si>
  <si>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</si>
  <si>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</si>
  <si>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</si>
  <si>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</si>
  <si>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</si>
  <si>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</si>
  <si>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</si>
  <si>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</si>
  <si>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</si>
  <si>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</si>
  <si>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</si>
  <si>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</si>
  <si>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</si>
  <si>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</si>
  <si>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</si>
  <si>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</si>
  <si>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</si>
  <si>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</si>
  <si>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</si>
  <si>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</si>
  <si>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</si>
  <si>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</si>
  <si>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</si>
  <si>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</si>
  <si>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</si>
  <si>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</si>
  <si>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</si>
  <si>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</si>
  <si>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</si>
  <si>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</si>
  <si>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</si>
  <si>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</si>
  <si>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</si>
  <si>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</si>
  <si>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</si>
  <si>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</si>
  <si>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</si>
  <si>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</si>
  <si>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</si>
  <si>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</si>
  <si>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</si>
  <si>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</si>
  <si>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</si>
  <si>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</si>
  <si>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</si>
  <si>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</si>
  <si>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</si>
  <si>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</si>
  <si>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</si>
  <si>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</si>
  <si>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</si>
  <si>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</si>
  <si>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</si>
  <si>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</si>
  <si>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</si>
  <si>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</si>
  <si>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</si>
  <si>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</si>
  <si>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</si>
  <si>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</si>
  <si>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</si>
  <si>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</si>
  <si>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</si>
  <si>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</si>
  <si>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</si>
  <si>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</si>
  <si>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</si>
  <si>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</si>
  <si>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</si>
  <si>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</si>
  <si>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</si>
  <si>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</si>
  <si>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</si>
  <si>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</si>
  <si>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</si>
  <si>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</si>
  <si>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</si>
  <si>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</si>
  <si>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</si>
  <si>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</si>
  <si>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</si>
  <si>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</si>
  <si>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</si>
  <si>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</si>
  <si>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</si>
  <si>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</si>
  <si>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</si>
  <si>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</si>
  <si>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</si>
  <si>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</si>
  <si>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</si>
  <si>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</si>
  <si>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</si>
  <si>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</si>
  <si>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</si>
  <si>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</si>
  <si>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</si>
  <si>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</si>
  <si>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</si>
  <si>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</si>
  <si>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</si>
  <si>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</si>
  <si>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</si>
  <si>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</si>
  <si>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</si>
  <si>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</si>
  <si>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</si>
  <si>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</si>
  <si>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</si>
  <si>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</si>
  <si>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</si>
  <si>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</si>
  <si>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</si>
  <si>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</si>
  <si>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</si>
  <si>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</si>
  <si>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</si>
  <si>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</si>
  <si>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</si>
  <si>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</si>
  <si>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</si>
  <si>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</si>
  <si>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</si>
  <si>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</si>
  <si>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</si>
  <si>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</si>
  <si>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</si>
  <si>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</si>
  <si>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</si>
  <si>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</si>
  <si>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</si>
  <si>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</si>
  <si>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</si>
  <si>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</si>
  <si>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</si>
  <si>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</si>
  <si>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</si>
  <si>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</si>
  <si>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</si>
  <si>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</si>
  <si>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</si>
  <si>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</si>
  <si>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</si>
  <si>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</si>
  <si>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</si>
  <si>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</si>
  <si>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</si>
  <si>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</si>
  <si>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</si>
  <si>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</si>
  <si>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</si>
  <si>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</si>
  <si>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</si>
  <si>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</si>
  <si>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</si>
  <si>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</si>
  <si>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</si>
  <si>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</si>
  <si>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</si>
  <si>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</si>
  <si>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</si>
  <si>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</si>
  <si>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</si>
  <si>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</si>
  <si>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</si>
  <si>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</si>
  <si>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</si>
  <si>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</si>
  <si>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</si>
  <si>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</si>
  <si>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</si>
  <si>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</si>
  <si>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</si>
  <si>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</si>
  <si>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</si>
  <si>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</si>
  <si>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</si>
  <si>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</si>
  <si>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</si>
  <si>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</si>
  <si>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</si>
  <si>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</si>
  <si>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</si>
  <si>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</si>
  <si>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</si>
  <si>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</si>
  <si>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</si>
  <si>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</si>
  <si>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</si>
  <si>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</si>
  <si>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</si>
  <si>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</si>
  <si>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</si>
  <si>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</si>
  <si>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</si>
  <si>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</si>
  <si>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</si>
  <si>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</si>
  <si>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</si>
  <si>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</si>
  <si>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</si>
  <si>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</si>
  <si>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</si>
  <si>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</si>
  <si>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</si>
  <si>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</si>
  <si>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</si>
  <si>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</si>
  <si>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</si>
  <si>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</si>
  <si>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</si>
  <si>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</si>
  <si>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</si>
  <si>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</si>
  <si>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</si>
  <si>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</si>
  <si>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</si>
  <si>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</si>
  <si>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</si>
  <si>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</si>
  <si>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</si>
  <si>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</si>
  <si>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</si>
  <si>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</si>
  <si>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</si>
  <si>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</si>
  <si>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</si>
  <si>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</si>
  <si>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</si>
  <si>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</si>
  <si>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</si>
  <si>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</si>
  <si>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</si>
  <si>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</si>
  <si>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</si>
  <si>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</si>
  <si>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</si>
  <si>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</si>
  <si>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</si>
  <si>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</si>
  <si>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</si>
  <si>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</si>
  <si>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</si>
  <si>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</si>
  <si>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</si>
  <si>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</si>
  <si>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</si>
  <si>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</si>
  <si>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</si>
  <si>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</si>
  <si>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</si>
  <si>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</si>
  <si>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</si>
  <si>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</si>
  <si>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</si>
  <si>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</si>
  <si>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</si>
  <si>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</si>
  <si>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</si>
  <si>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</si>
  <si>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</si>
  <si>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</si>
  <si>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</si>
  <si>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</si>
  <si>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</si>
  <si>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</si>
  <si>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</si>
  <si>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</si>
  <si>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</si>
  <si>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</si>
  <si>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</si>
  <si>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</si>
  <si>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</si>
  <si>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</si>
  <si>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</si>
  <si>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</si>
  <si>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</si>
  <si>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</si>
  <si>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</si>
  <si>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</si>
  <si>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</si>
  <si>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</si>
  <si>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</si>
  <si>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</si>
  <si>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</si>
  <si>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</si>
  <si>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</si>
  <si>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</si>
  <si>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</si>
  <si>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</si>
  <si>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</si>
  <si>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</si>
  <si>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</si>
  <si>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</si>
  <si>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</si>
  <si>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</si>
  <si>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</si>
  <si>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</si>
  <si>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</si>
  <si>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</si>
  <si>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</si>
  <si>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</si>
  <si>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</si>
  <si>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</si>
  <si>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</si>
  <si>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</si>
  <si>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</si>
  <si>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</si>
  <si>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</si>
  <si>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</si>
  <si>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</si>
  <si>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</si>
  <si>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</si>
  <si>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</si>
  <si>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</si>
  <si>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</si>
  <si>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</si>
  <si>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</si>
  <si>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</si>
  <si>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</si>
  <si>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</si>
  <si>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</si>
  <si>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</si>
  <si>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</si>
  <si>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</si>
  <si>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</si>
  <si>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</si>
  <si>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</si>
  <si>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</si>
  <si>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</si>
  <si>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</si>
  <si>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</si>
  <si>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</si>
  <si>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</si>
  <si>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</si>
  <si>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</si>
  <si>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</si>
  <si>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</si>
  <si>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</si>
  <si>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</si>
  <si>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</si>
  <si>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</si>
  <si>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</si>
  <si>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</si>
  <si>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</si>
  <si>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</si>
  <si>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</si>
  <si>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</si>
  <si>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</si>
  <si>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</si>
  <si>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</si>
  <si>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</si>
  <si>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</si>
  <si>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</si>
  <si>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</si>
  <si>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</si>
  <si>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</si>
  <si>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</si>
  <si>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</si>
  <si>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</si>
  <si>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</si>
  <si>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</si>
  <si>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</si>
  <si>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</si>
  <si>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</si>
  <si>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</si>
  <si>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</si>
  <si>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</si>
  <si>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</si>
  <si>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</si>
  <si>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</si>
  <si>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</si>
  <si>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</si>
  <si>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</si>
  <si>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</si>
  <si>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</si>
  <si>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</si>
  <si>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</si>
  <si>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</si>
  <si>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</si>
  <si>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</si>
  <si>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</si>
  <si>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</si>
  <si>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</si>
  <si>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</si>
  <si>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</si>
  <si>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</si>
  <si>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</si>
  <si>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</si>
  <si>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</si>
  <si>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</si>
  <si>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</si>
  <si>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</si>
  <si>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</si>
  <si>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</si>
  <si>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</si>
  <si>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</si>
  <si>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</si>
  <si>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</si>
  <si>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</si>
  <si>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</si>
  <si>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</si>
  <si>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</si>
  <si>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</si>
  <si>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</si>
  <si>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</si>
  <si>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</si>
  <si>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</si>
  <si>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</si>
  <si>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</si>
  <si>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</si>
  <si>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</si>
  <si>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</si>
  <si>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</si>
  <si>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</si>
  <si>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</si>
  <si>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</si>
  <si>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</si>
  <si>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</si>
  <si>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</si>
  <si>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</si>
  <si>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</si>
  <si>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</si>
  <si>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</si>
  <si>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</si>
  <si>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</si>
  <si>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</si>
  <si>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</si>
  <si>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</si>
  <si>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</si>
  <si>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</si>
  <si>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</si>
  <si>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</si>
  <si>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</si>
  <si>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</si>
  <si>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</si>
  <si>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</si>
  <si>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</si>
  <si>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</si>
  <si>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</si>
  <si>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</si>
  <si>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</si>
  <si>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</si>
  <si>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</si>
  <si>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</si>
  <si>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</si>
  <si>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</si>
  <si>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</si>
  <si>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</si>
  <si>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</si>
  <si>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</si>
  <si>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</si>
  <si>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</si>
  <si>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</si>
  <si>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</si>
  <si>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</si>
  <si>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</si>
  <si>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</si>
  <si>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</si>
  <si>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</si>
  <si>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</si>
  <si>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</si>
  <si>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</si>
  <si>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</si>
  <si>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</si>
  <si>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</si>
  <si>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</si>
  <si>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</si>
  <si>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</si>
  <si>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</si>
  <si>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</si>
  <si>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</si>
  <si>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</si>
  <si>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</si>
  <si>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</si>
  <si>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</si>
  <si>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</si>
  <si>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</si>
  <si>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</si>
  <si>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</si>
  <si>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</si>
  <si>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</si>
  <si>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</si>
  <si>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</si>
  <si>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</si>
  <si>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</si>
  <si>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</si>
  <si>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</si>
  <si>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</si>
  <si>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</si>
  <si>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</si>
  <si>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</si>
  <si>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</si>
  <si>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</si>
  <si>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</si>
  <si>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</si>
  <si>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</si>
  <si>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</si>
  <si>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</si>
  <si>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</si>
  <si>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</si>
  <si>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</si>
  <si>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</si>
  <si>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</si>
  <si>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</si>
  <si>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</si>
  <si>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</si>
  <si>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</si>
  <si>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</si>
  <si>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</si>
  <si>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</si>
  <si>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</si>
  <si>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</si>
  <si>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</si>
  <si>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</si>
  <si>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</si>
  <si>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</si>
  <si>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</si>
  <si>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</si>
  <si>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</si>
  <si>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</si>
  <si>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</si>
  <si>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</si>
  <si>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</si>
  <si>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</si>
  <si>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</si>
  <si>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</si>
  <si>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</si>
  <si>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</si>
  <si>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</si>
  <si>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</si>
  <si>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</si>
  <si>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</si>
  <si>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</si>
  <si>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</si>
  <si>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</si>
  <si>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</si>
  <si>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</si>
  <si>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</si>
  <si>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</si>
  <si>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</si>
  <si>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</si>
  <si>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</si>
  <si>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</si>
  <si>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</si>
  <si>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</si>
  <si>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</si>
  <si>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</si>
  <si>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</si>
  <si>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</si>
  <si>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</si>
  <si>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</si>
  <si>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</si>
  <si>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</si>
  <si>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</si>
  <si>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</si>
  <si>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</si>
  <si>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</si>
  <si>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</si>
  <si>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</si>
  <si>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</si>
  <si>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</si>
  <si>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</si>
  <si>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</si>
  <si>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</si>
  <si>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</si>
  <si>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</si>
  <si>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</si>
  <si>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</si>
  <si>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</si>
  <si>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</si>
  <si>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</si>
  <si>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</si>
  <si>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</si>
  <si>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</si>
  <si>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</si>
  <si>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</si>
  <si>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</si>
  <si>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</si>
  <si>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</si>
  <si>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</si>
  <si>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</si>
  <si>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</si>
  <si>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</si>
  <si>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</si>
  <si>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</si>
  <si>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</si>
  <si>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</si>
  <si>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</si>
  <si>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</si>
  <si>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</si>
  <si>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</si>
  <si>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</si>
  <si>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</si>
  <si>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</si>
  <si>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</si>
  <si>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</si>
  <si>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</si>
  <si>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</si>
  <si>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</si>
  <si>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</si>
  <si>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</si>
  <si>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</si>
  <si>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</si>
  <si>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</si>
  <si>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</si>
  <si>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</si>
  <si>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</si>
  <si>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</si>
  <si>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</si>
  <si>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</si>
  <si>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</si>
  <si>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</si>
  <si>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</si>
  <si>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</si>
  <si>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</si>
  <si>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</si>
  <si>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</si>
  <si>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</si>
  <si>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</si>
  <si>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</si>
  <si>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</si>
  <si>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</si>
  <si>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</si>
  <si>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</si>
  <si>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</si>
  <si>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</si>
  <si>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</si>
  <si>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</si>
  <si>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</si>
  <si>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</si>
  <si>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</si>
  <si>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</si>
  <si>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</si>
  <si>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</si>
  <si>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</si>
  <si>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</si>
  <si>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</si>
  <si>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</si>
  <si>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</si>
  <si>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</si>
  <si>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</si>
  <si>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</si>
  <si>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</si>
  <si>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</si>
  <si>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</si>
  <si>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</si>
  <si>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</si>
  <si>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</si>
  <si>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</si>
  <si>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</si>
  <si>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</si>
  <si>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</si>
  <si>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</si>
  <si>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</si>
  <si>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</si>
  <si>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</si>
  <si>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</si>
  <si>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</si>
  <si>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</si>
  <si>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</si>
  <si>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</si>
  <si>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</si>
  <si>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</si>
  <si>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</si>
  <si>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</si>
  <si>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</si>
  <si>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</si>
  <si>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</si>
  <si>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</si>
  <si>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</si>
  <si>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</si>
  <si>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</si>
  <si>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</si>
  <si>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</si>
  <si>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</si>
  <si>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</si>
  <si>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</si>
  <si>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</si>
  <si>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</si>
  <si>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</si>
  <si>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</si>
  <si>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</si>
  <si>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</si>
  <si>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</si>
  <si>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</si>
  <si>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</si>
  <si>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</si>
  <si>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</si>
  <si>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</si>
  <si>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</si>
  <si>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</si>
  <si>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</si>
  <si>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</si>
  <si>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</si>
  <si>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</si>
  <si>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</si>
  <si>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</si>
  <si>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</si>
  <si>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</si>
  <si>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</si>
  <si>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</si>
  <si>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</si>
  <si>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</si>
  <si>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</si>
  <si>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</si>
  <si>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</si>
  <si>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</si>
  <si>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</si>
  <si>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</si>
  <si>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</si>
  <si>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</si>
  <si>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</si>
  <si>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</si>
  <si>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</si>
  <si>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</si>
  <si>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</si>
  <si>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</si>
  <si>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</si>
  <si>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</si>
  <si>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</si>
  <si>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</si>
  <si>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</si>
  <si>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</si>
  <si>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</si>
  <si>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</si>
  <si>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</si>
  <si>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</si>
  <si>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</si>
  <si>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</si>
  <si>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</si>
  <si>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</si>
  <si>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</si>
  <si>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</si>
  <si>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</si>
  <si>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</si>
  <si>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</si>
  <si>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</si>
  <si>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</si>
  <si>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</si>
  <si>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</si>
  <si>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</si>
  <si>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</si>
  <si>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</si>
  <si>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</si>
  <si>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</si>
  <si>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</si>
  <si>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</si>
  <si>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</si>
  <si>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</si>
  <si>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</si>
  <si>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</si>
  <si>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</si>
  <si>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</si>
  <si>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</si>
  <si>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</si>
  <si>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</si>
  <si>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</si>
  <si>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</si>
  <si>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</si>
  <si>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</si>
  <si>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</si>
  <si>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</si>
  <si>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</si>
  <si>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</si>
  <si>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</si>
  <si>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</si>
  <si>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</si>
  <si>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</si>
  <si>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</si>
  <si>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</si>
  <si>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</si>
  <si>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</si>
  <si>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</si>
  <si>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</si>
  <si>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</si>
  <si>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</si>
  <si>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</si>
  <si>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</si>
  <si>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</si>
  <si>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</si>
  <si>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</si>
  <si>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</si>
  <si>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</si>
  <si>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</si>
  <si>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</si>
  <si>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</si>
  <si>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</si>
  <si>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</si>
  <si>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</si>
  <si>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</si>
  <si>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</si>
  <si>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</si>
  <si>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</si>
  <si>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</si>
  <si>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</si>
  <si>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</si>
  <si>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</si>
  <si>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</si>
  <si>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</si>
  <si>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</si>
  <si>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</si>
  <si>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</si>
  <si>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</si>
  <si>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</si>
  <si>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</si>
  <si>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</si>
  <si>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</si>
  <si>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</si>
  <si>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</si>
  <si>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</si>
  <si>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</si>
  <si>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</si>
  <si>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</si>
  <si>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</si>
  <si>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</si>
  <si>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</si>
  <si>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</si>
  <si>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</si>
  <si>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</si>
  <si>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</si>
  <si>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</si>
  <si>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</si>
  <si>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</si>
  <si>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</si>
  <si>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</si>
  <si>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</si>
  <si>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</si>
  <si>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</si>
  <si>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</si>
  <si>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</si>
  <si>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</si>
  <si>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</si>
  <si>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</si>
  <si>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</si>
  <si>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</si>
  <si>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</si>
  <si>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</si>
  <si>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</si>
  <si>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</si>
  <si>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</si>
  <si>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</si>
  <si>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</si>
  <si>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</si>
  <si>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</si>
  <si>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</si>
  <si>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</si>
  <si>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</si>
  <si>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</si>
  <si>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</si>
  <si>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</si>
  <si>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</si>
  <si>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</si>
  <si>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</si>
  <si>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</si>
  <si>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</si>
  <si>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</si>
  <si>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</si>
  <si>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</si>
  <si>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</si>
  <si>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</si>
  <si>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</si>
  <si>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</si>
  <si>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</si>
  <si>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</si>
  <si>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</si>
  <si>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</si>
  <si>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</si>
  <si>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</si>
  <si>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</si>
  <si>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</si>
  <si>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</si>
  <si>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</si>
  <si>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</si>
  <si>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</si>
  <si>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</si>
  <si>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</si>
  <si>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</si>
  <si>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</si>
  <si>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</si>
  <si>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</si>
  <si>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</si>
  <si>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</si>
  <si>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</si>
  <si>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</si>
  <si>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</si>
  <si>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</si>
  <si>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</si>
  <si>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</si>
  <si>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</si>
  <si>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</si>
  <si>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</si>
  <si>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</si>
  <si>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</si>
  <si>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</si>
  <si>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</si>
  <si>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</si>
  <si>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</si>
  <si>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</si>
  <si>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</si>
  <si>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</si>
  <si>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</si>
  <si>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</si>
  <si>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</si>
  <si>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</si>
  <si>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</si>
  <si>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</si>
  <si>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</si>
  <si>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</si>
  <si>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</si>
  <si>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</si>
  <si>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</si>
  <si>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</si>
  <si>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</si>
  <si>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</si>
  <si>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</si>
  <si>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</si>
  <si>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</si>
  <si>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</si>
  <si>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</si>
  <si>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</si>
  <si>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</si>
  <si>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</si>
  <si>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</si>
  <si>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</si>
  <si>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</si>
  <si>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</si>
  <si>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</si>
  <si>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</si>
  <si>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</si>
  <si>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</si>
  <si>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</si>
  <si>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</si>
  <si>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</si>
  <si>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</si>
  <si>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</si>
  <si>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</si>
  <si>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</si>
  <si>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</si>
  <si>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</si>
  <si>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</si>
  <si>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</si>
  <si>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</si>
  <si>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</si>
  <si>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</si>
  <si>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</si>
  <si>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</si>
  <si>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</si>
  <si>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</si>
  <si>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</si>
  <si>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</si>
  <si>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</si>
  <si>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</si>
  <si>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</si>
  <si>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</si>
  <si>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</si>
  <si>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</si>
  <si>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</si>
  <si>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</si>
  <si>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</si>
  <si>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</si>
  <si>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</si>
  <si>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</si>
  <si>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</si>
  <si>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</si>
  <si>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</si>
  <si>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</si>
  <si>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</si>
  <si>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</si>
  <si>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</si>
  <si>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</si>
  <si>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</si>
  <si>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</si>
  <si>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</si>
  <si>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</si>
  <si>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</si>
  <si>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</si>
  <si>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</si>
  <si>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</si>
  <si>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</si>
  <si>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</si>
  <si>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</si>
  <si>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</si>
  <si>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</si>
  <si>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</si>
  <si>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</si>
  <si>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</si>
  <si>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</si>
  <si>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</si>
  <si>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</si>
  <si>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</si>
  <si>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</si>
  <si>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</si>
  <si>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</si>
  <si>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</si>
  <si>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</si>
  <si>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</si>
  <si>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</si>
  <si>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</si>
  <si>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</si>
  <si>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</si>
  <si>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</si>
  <si>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</si>
  <si>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</si>
  <si>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</si>
  <si>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</si>
  <si>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</si>
  <si>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</si>
  <si>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</si>
  <si>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</si>
  <si>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</si>
  <si>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</si>
  <si>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</si>
  <si>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</si>
  <si>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</si>
  <si>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</si>
  <si>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</si>
  <si>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</si>
  <si>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</si>
  <si>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</si>
  <si>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</si>
  <si>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</si>
  <si>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</si>
  <si>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</si>
  <si>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</si>
  <si>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</si>
  <si>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</si>
  <si>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</si>
  <si>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</si>
  <si>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</si>
  <si>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</si>
  <si>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</si>
  <si>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</si>
  <si>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</si>
  <si>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</si>
  <si>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</si>
  <si>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</si>
  <si>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</si>
  <si>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</si>
  <si>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</si>
  <si>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</si>
  <si>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</si>
  <si>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</si>
  <si>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</si>
  <si>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</si>
  <si>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</si>
  <si>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</si>
  <si>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</si>
  <si>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</si>
  <si>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</si>
  <si>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</si>
  <si>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</si>
  <si>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</si>
  <si>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</si>
  <si>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</si>
  <si>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</si>
  <si>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</si>
  <si>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</si>
  <si>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</si>
  <si>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</si>
  <si>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</si>
  <si>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</si>
  <si>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</si>
  <si>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</si>
  <si>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</si>
  <si>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</si>
  <si>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</si>
  <si>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</si>
  <si>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</si>
  <si>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</si>
  <si>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</si>
  <si>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</si>
  <si>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</si>
  <si>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</si>
  <si>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</si>
  <si>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</si>
  <si>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</si>
  <si>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</si>
  <si>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</si>
  <si>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</si>
  <si>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</si>
  <si>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</si>
  <si>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</si>
  <si>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</si>
  <si>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</si>
  <si>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</si>
  <si>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</si>
  <si>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</si>
  <si>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</si>
  <si>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</si>
  <si>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</si>
  <si>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</si>
  <si>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</si>
  <si>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</si>
  <si>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</si>
  <si>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</si>
  <si>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</si>
  <si>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</si>
  <si>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</si>
  <si>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</si>
  <si>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</si>
  <si>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</si>
  <si>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</si>
  <si>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</si>
  <si>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</si>
  <si>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</si>
  <si>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</si>
  <si>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</si>
  <si>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</si>
  <si>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</si>
  <si>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</si>
  <si>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</si>
  <si>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</si>
  <si>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</si>
  <si>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</si>
  <si>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</si>
  <si>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</si>
  <si>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</si>
  <si>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</si>
  <si>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</si>
  <si>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</si>
  <si>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</si>
  <si>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</si>
  <si>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</si>
  <si>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</si>
  <si>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</si>
  <si>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</si>
  <si>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</si>
  <si>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</si>
  <si>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</si>
  <si>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</si>
  <si>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</si>
  <si>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</si>
  <si>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</si>
  <si>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</si>
  <si>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</si>
  <si>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</si>
  <si>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</si>
  <si>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</si>
  <si>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</si>
  <si>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</si>
  <si>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</si>
  <si>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</si>
  <si>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</si>
  <si>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</si>
  <si>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</si>
  <si>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</si>
  <si>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</si>
  <si>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</si>
  <si>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</si>
  <si>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</si>
  <si>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</si>
  <si>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</si>
  <si>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</si>
  <si>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</si>
  <si>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</si>
  <si>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</si>
  <si>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</si>
  <si>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</si>
  <si>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</si>
  <si>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</si>
  <si>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</si>
  <si>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</si>
  <si>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</si>
  <si>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</si>
  <si>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</si>
  <si>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</si>
  <si>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</si>
  <si>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</si>
  <si>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</si>
  <si>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</si>
  <si>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</si>
  <si>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</si>
  <si>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</si>
  <si>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</si>
  <si>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</si>
  <si>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</si>
  <si>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</si>
  <si>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</si>
  <si>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</si>
  <si>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</si>
  <si>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</si>
  <si>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</si>
  <si>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</si>
  <si>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</si>
  <si>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</si>
  <si>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</si>
  <si>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</si>
  <si>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</si>
  <si>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</si>
  <si>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</si>
  <si>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</si>
  <si>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</si>
  <si>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</si>
  <si>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</si>
  <si>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</si>
  <si>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</si>
  <si>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</si>
  <si>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</si>
  <si>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</si>
  <si>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</si>
  <si>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</si>
  <si>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</si>
  <si>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</si>
  <si>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</si>
  <si>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</si>
  <si>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</si>
  <si>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</si>
  <si>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</si>
  <si>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</si>
  <si>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</si>
  <si>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</si>
  <si>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</si>
  <si>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</si>
  <si>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</si>
  <si>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</si>
  <si>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</si>
  <si>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</si>
  <si>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</si>
  <si>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</si>
  <si>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</si>
  <si>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</si>
  <si>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</si>
  <si>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</si>
  <si>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</si>
  <si>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</si>
  <si>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</si>
  <si>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</si>
  <si>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</si>
  <si>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</si>
  <si>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</si>
  <si>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</si>
  <si>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</si>
  <si>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</si>
  <si>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</si>
  <si>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</si>
  <si>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</si>
  <si>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</si>
  <si>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</si>
  <si>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</si>
  <si>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</si>
  <si>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</si>
  <si>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</si>
  <si>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</si>
  <si>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</si>
  <si>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</si>
  <si>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</si>
  <si>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</si>
  <si>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</si>
  <si>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</si>
  <si>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</si>
  <si>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</si>
  <si>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</si>
  <si>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</si>
  <si>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</si>
  <si>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</si>
  <si>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</si>
  <si>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</si>
  <si>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</si>
  <si>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</si>
  <si>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</si>
  <si>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</si>
  <si>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</si>
  <si>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</si>
  <si>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</si>
  <si>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</si>
  <si>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</si>
  <si>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</si>
  <si>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</si>
  <si>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</si>
  <si>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</si>
  <si>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</si>
  <si>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</si>
  <si>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</si>
  <si>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</si>
  <si>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</si>
  <si>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</si>
  <si>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</si>
  <si>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</si>
  <si>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</si>
  <si>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</si>
  <si>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</si>
  <si>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</si>
  <si>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</si>
  <si>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</si>
  <si>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</si>
  <si>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</si>
  <si>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</si>
  <si>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</si>
  <si>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</si>
  <si>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</si>
  <si>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</si>
  <si>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</si>
  <si>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</si>
  <si>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</si>
  <si>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</si>
  <si>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</si>
  <si>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</si>
  <si>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</si>
  <si>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</si>
  <si>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</si>
  <si>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</si>
  <si>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</si>
  <si>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</si>
  <si>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</si>
  <si>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</si>
  <si>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</si>
  <si>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</si>
  <si>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</si>
  <si>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</si>
  <si>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</si>
  <si>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</si>
  <si>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</si>
  <si>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</si>
  <si>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</si>
  <si>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</si>
  <si>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</si>
  <si>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</si>
  <si>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</si>
  <si>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</si>
  <si>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</si>
  <si>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</si>
  <si>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</si>
  <si>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</si>
  <si>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</si>
  <si>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</si>
  <si>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</si>
  <si>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</si>
  <si>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</si>
  <si>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</si>
  <si>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</si>
  <si>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</si>
  <si>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</si>
  <si>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</si>
  <si>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</si>
  <si>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</si>
  <si>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</si>
  <si>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</si>
  <si>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</si>
  <si>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</si>
  <si>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</si>
  <si>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</si>
  <si>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</si>
  <si>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</si>
  <si>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</si>
  <si>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</si>
  <si>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</si>
  <si>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</si>
  <si>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</si>
  <si>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</si>
  <si>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</si>
  <si>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</si>
  <si>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</si>
  <si>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</si>
  <si>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</si>
  <si>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</si>
  <si>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</si>
  <si>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</si>
  <si>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</si>
  <si>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</si>
  <si>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</si>
  <si>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</si>
  <si>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</si>
  <si>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</si>
  <si>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</si>
  <si>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</si>
  <si>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</si>
  <si>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</si>
  <si>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</si>
  <si>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</si>
  <si>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</si>
  <si>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</si>
  <si>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</si>
  <si>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</si>
  <si>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</si>
  <si>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</si>
  <si>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</si>
  <si>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</si>
  <si>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</si>
  <si>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</si>
  <si>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</si>
  <si>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</si>
  <si>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</si>
  <si>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</si>
  <si>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</si>
  <si>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</si>
  <si>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</si>
  <si>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</si>
  <si>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</si>
  <si>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</si>
  <si>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</si>
  <si>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</si>
  <si>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</si>
  <si>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</si>
  <si>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</si>
  <si>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</si>
  <si>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</si>
  <si>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</si>
  <si>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</si>
  <si>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</si>
  <si>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</si>
  <si>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</si>
  <si>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</si>
  <si>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</si>
  <si>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</si>
  <si>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</si>
  <si>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</si>
  <si>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</si>
  <si>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</si>
  <si>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</si>
  <si>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</si>
  <si>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</si>
  <si>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</si>
  <si>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</si>
  <si>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</si>
  <si>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</si>
  <si>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</si>
  <si>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</si>
  <si>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</si>
  <si>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</si>
  <si>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</si>
  <si>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</si>
  <si>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</si>
  <si>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</si>
  <si>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</si>
  <si>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</si>
  <si>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</si>
  <si>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</si>
  <si>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</si>
  <si>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</si>
  <si>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</si>
  <si>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</si>
  <si>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</si>
  <si>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</si>
  <si>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</si>
  <si>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</si>
  <si>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</si>
  <si>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</si>
  <si>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</si>
  <si>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</si>
  <si>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</si>
  <si>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</si>
  <si>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</si>
  <si>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</si>
  <si>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</si>
  <si>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</si>
  <si>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</si>
  <si>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</si>
  <si>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</si>
  <si>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</si>
  <si>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</si>
  <si>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</si>
  <si>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</si>
  <si>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</si>
  <si>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</si>
  <si>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</si>
  <si>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</si>
  <si>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</si>
  <si>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</si>
  <si>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</si>
  <si>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</si>
  <si>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</si>
  <si>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</si>
  <si>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</si>
  <si>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</si>
  <si>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</si>
  <si>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</si>
  <si>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</si>
  <si>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</si>
  <si>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</si>
  <si>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</si>
  <si>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</si>
  <si>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</si>
  <si>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</si>
  <si>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</si>
  <si>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</si>
  <si>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</si>
  <si>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</si>
  <si>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</si>
  <si>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</si>
  <si>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</si>
  <si>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</si>
  <si>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</si>
  <si>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</si>
  <si>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</si>
  <si>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</si>
  <si>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</si>
  <si>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</si>
  <si>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</si>
  <si>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</si>
  <si>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</si>
  <si>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</si>
  <si>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</si>
  <si>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</si>
  <si>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</si>
  <si>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</si>
  <si>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</si>
  <si>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</si>
  <si>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</si>
  <si>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</si>
  <si>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</si>
  <si>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</si>
  <si>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</si>
  <si>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</si>
  <si>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</si>
  <si>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</si>
  <si>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</si>
  <si>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</si>
  <si>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</si>
  <si>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</si>
  <si>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</si>
  <si>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</si>
  <si>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</si>
  <si>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</si>
  <si>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</si>
  <si>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</si>
  <si>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</si>
  <si>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</si>
  <si>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</si>
  <si>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</si>
  <si>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</si>
  <si>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</si>
  <si>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</si>
  <si>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</si>
  <si>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</si>
  <si>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</si>
  <si>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</si>
  <si>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</si>
  <si>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</si>
  <si>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</si>
  <si>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</si>
  <si>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</si>
  <si>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</si>
  <si>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</si>
  <si>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</si>
  <si>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</si>
  <si>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</si>
  <si>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</si>
  <si>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</si>
  <si>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</si>
  <si>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</si>
  <si>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</si>
  <si>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</si>
  <si>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</si>
  <si>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</si>
  <si>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</si>
  <si>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</si>
  <si>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</si>
  <si>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</si>
  <si>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</si>
  <si>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</si>
  <si>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</si>
  <si>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</si>
  <si>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</si>
  <si>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</si>
  <si>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</si>
  <si>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</si>
  <si>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</si>
  <si>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</si>
  <si>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</si>
  <si>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</si>
  <si>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</si>
  <si>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</si>
  <si>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</si>
  <si>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</si>
  <si>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</si>
  <si>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</si>
  <si>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</si>
  <si>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</si>
  <si>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</si>
  <si>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</si>
  <si>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</si>
  <si>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</si>
  <si>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</si>
  <si>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</si>
  <si>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</si>
  <si>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</si>
  <si>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</si>
  <si>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</si>
  <si>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</si>
  <si>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</si>
  <si>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</si>
  <si>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</si>
  <si>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</si>
  <si>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</si>
  <si>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</si>
  <si>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</si>
  <si>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</si>
  <si>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</si>
  <si>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</si>
  <si>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</si>
  <si>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</si>
  <si>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</si>
  <si>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</si>
  <si>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</si>
  <si>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</si>
  <si>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</si>
  <si>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</si>
  <si>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</si>
  <si>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</si>
  <si>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</si>
  <si>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</si>
  <si>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</si>
  <si>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</si>
  <si>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</si>
  <si>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</si>
  <si>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</si>
  <si>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</si>
  <si>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</si>
  <si>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</si>
  <si>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</si>
  <si>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</si>
  <si>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</si>
  <si>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</si>
  <si>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</si>
  <si>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</si>
  <si>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</si>
  <si>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</si>
  <si>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</si>
  <si>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</si>
  <si>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</si>
  <si>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</si>
  <si>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</si>
  <si>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</si>
  <si>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</si>
  <si>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</si>
  <si>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</si>
  <si>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</si>
  <si>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</si>
  <si>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</si>
  <si>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</si>
  <si>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</si>
  <si>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</si>
  <si>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</si>
  <si>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</si>
  <si>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</si>
  <si>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</si>
  <si>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</si>
  <si>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</si>
  <si>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</si>
  <si>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</si>
  <si>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</si>
  <si>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</si>
  <si>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</si>
  <si>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</si>
  <si>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</si>
  <si>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</si>
  <si>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</si>
  <si>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</si>
  <si>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</si>
  <si>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</si>
  <si>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</si>
  <si>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</si>
  <si>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</si>
  <si>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</si>
  <si>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</si>
  <si>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</si>
  <si>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</si>
  <si>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</si>
  <si>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</si>
  <si>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</si>
  <si>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</si>
  <si>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</si>
  <si>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</si>
  <si>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</si>
  <si>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</si>
  <si>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</si>
  <si>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</si>
  <si>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</si>
  <si>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</si>
  <si>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</si>
  <si>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</si>
  <si>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</si>
  <si>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</si>
  <si>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</si>
  <si>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</si>
  <si>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</si>
  <si>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</si>
  <si>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</si>
  <si>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</si>
  <si>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</si>
  <si>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</si>
  <si>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</si>
  <si>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</si>
  <si>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</si>
  <si>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</si>
  <si>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</si>
  <si>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</si>
  <si>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</si>
  <si>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</si>
  <si>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</si>
  <si>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</si>
  <si>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</si>
  <si>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</si>
  <si>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</si>
  <si>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</si>
  <si>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</si>
  <si>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</si>
  <si>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</si>
  <si>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</si>
  <si>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</si>
  <si>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</si>
  <si>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</si>
  <si>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</si>
  <si>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</si>
  <si>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</si>
  <si>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</si>
  <si>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</si>
  <si>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</si>
  <si>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</si>
  <si>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</si>
  <si>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</si>
  <si>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</si>
  <si>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</si>
  <si>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</si>
  <si>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</si>
  <si>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</si>
  <si>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</si>
  <si>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</si>
  <si>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</si>
  <si>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</si>
  <si>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</si>
  <si>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</si>
  <si>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</si>
  <si>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</si>
  <si>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</si>
  <si>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</si>
  <si>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</si>
  <si>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</si>
  <si>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</si>
  <si>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</si>
  <si>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</si>
  <si>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</si>
  <si>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</si>
  <si>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</si>
  <si>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</si>
  <si>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</si>
  <si>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</si>
  <si>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</si>
  <si>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</si>
  <si>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</si>
  <si>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</si>
  <si>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</si>
  <si>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</si>
  <si>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</si>
  <si>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</si>
  <si>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</si>
  <si>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</si>
  <si>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</si>
  <si>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</si>
  <si>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</si>
  <si>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</si>
  <si>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</si>
  <si>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</si>
  <si>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</si>
  <si>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</si>
  <si>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</si>
  <si>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</si>
  <si>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</si>
  <si>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</si>
  <si>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</si>
  <si>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</si>
  <si>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</si>
  <si>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</si>
  <si>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</si>
  <si>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</si>
  <si>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</si>
  <si>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</si>
  <si>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</si>
  <si>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</si>
  <si>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</si>
  <si>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</si>
  <si>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</si>
  <si>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</si>
  <si>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</si>
  <si>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</si>
  <si>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</si>
  <si>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</si>
  <si>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</si>
  <si>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</si>
  <si>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</si>
  <si>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</si>
  <si>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</si>
  <si>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</si>
  <si>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</si>
  <si>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</si>
  <si>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</si>
  <si>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</si>
  <si>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</si>
  <si>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</si>
  <si>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</si>
  <si>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</si>
  <si>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</si>
  <si>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</si>
  <si>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</si>
  <si>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</si>
  <si>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</si>
  <si>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</si>
  <si>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</si>
  <si>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</si>
  <si>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</si>
  <si>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</si>
  <si>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</si>
  <si>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</si>
  <si>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</si>
  <si>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</si>
  <si>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</si>
  <si>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</si>
  <si>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</si>
  <si>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</si>
  <si>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</si>
  <si>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</si>
  <si>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</si>
  <si>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</si>
  <si>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</si>
  <si>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</si>
  <si>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</si>
  <si>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</si>
  <si>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</si>
  <si>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</si>
  <si>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</si>
  <si>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</si>
  <si>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</si>
  <si>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</si>
  <si>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</si>
  <si>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</si>
  <si>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</si>
  <si>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</si>
  <si>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</si>
  <si>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</si>
  <si>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</si>
  <si>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</si>
  <si>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</si>
  <si>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</si>
  <si>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</si>
  <si>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</si>
  <si>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</si>
  <si>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</si>
  <si>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</si>
  <si>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</si>
  <si>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</si>
  <si>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</si>
  <si>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</si>
  <si>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</si>
  <si>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</si>
  <si>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</si>
  <si>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</si>
  <si>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</si>
  <si>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</si>
  <si>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</si>
  <si>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</si>
  <si>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</si>
  <si>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</si>
  <si>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</si>
  <si>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</si>
  <si>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</si>
  <si>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</si>
  <si>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</si>
  <si>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</si>
  <si>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</si>
  <si>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</si>
  <si>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</si>
  <si>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</si>
  <si>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</si>
  <si>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</si>
  <si>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</si>
  <si>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</si>
  <si>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</si>
  <si>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</si>
  <si>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</si>
  <si>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</si>
  <si>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</si>
  <si>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</si>
  <si>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</si>
  <si>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</si>
  <si>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</si>
  <si>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</si>
  <si>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</si>
  <si>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</si>
  <si>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</si>
  <si>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</si>
  <si>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</si>
  <si>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</si>
  <si>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</si>
  <si>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</si>
  <si>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</si>
  <si>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</si>
  <si>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</si>
  <si>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</si>
  <si>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</si>
  <si>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</si>
  <si>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</si>
  <si>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</si>
  <si>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</si>
  <si>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</si>
  <si>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</si>
  <si>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</si>
  <si>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</si>
  <si>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</si>
  <si>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</si>
  <si>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</si>
  <si>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</si>
  <si>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</si>
  <si>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</si>
  <si>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</si>
  <si>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</si>
  <si>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</si>
  <si>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</si>
  <si>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</si>
  <si>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</si>
  <si>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</si>
  <si>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</si>
  <si>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</si>
  <si>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</si>
  <si>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</si>
  <si>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</si>
  <si>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</si>
  <si>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</si>
  <si>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</si>
  <si>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</si>
  <si>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</si>
  <si>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</si>
  <si>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</si>
  <si>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</si>
  <si>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</si>
  <si>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</si>
  <si>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</si>
  <si>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</si>
  <si>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</si>
  <si>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</si>
  <si>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</si>
  <si>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</si>
  <si>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</si>
  <si>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</si>
  <si>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</si>
  <si>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</si>
  <si>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</si>
  <si>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</si>
  <si>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</si>
  <si>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</si>
  <si>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</si>
  <si>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</si>
  <si>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</si>
  <si>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</si>
  <si>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</si>
  <si>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</si>
  <si>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</si>
  <si>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</si>
  <si>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</si>
  <si>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</si>
  <si>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</si>
  <si>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</si>
  <si>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</si>
  <si>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</si>
  <si>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</si>
  <si>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</si>
  <si>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</si>
  <si>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</si>
  <si>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</si>
  <si>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</si>
  <si>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</si>
  <si>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</si>
  <si>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</si>
  <si>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</si>
  <si>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</si>
  <si>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</si>
  <si>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</si>
  <si>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</si>
  <si>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</si>
  <si>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</si>
  <si>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</si>
  <si>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</si>
  <si>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</si>
  <si>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</si>
  <si>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</si>
  <si>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</si>
  <si>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</si>
  <si>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</si>
  <si>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</si>
  <si>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</si>
  <si>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</si>
  <si>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</si>
  <si>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</si>
  <si>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</si>
  <si>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</si>
  <si>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</si>
  <si>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</si>
  <si>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</si>
  <si>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</si>
  <si>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</si>
  <si>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</si>
  <si>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</si>
  <si>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</si>
  <si>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</si>
  <si>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</si>
  <si>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</si>
  <si>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</si>
  <si>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</si>
  <si>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</si>
  <si>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</si>
  <si>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</si>
  <si>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</si>
  <si>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</si>
  <si>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</si>
  <si>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</si>
  <si>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</si>
  <si>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</si>
  <si>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</si>
  <si>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</si>
  <si>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</si>
  <si>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</si>
  <si>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</si>
  <si>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</si>
  <si>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</si>
  <si>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</si>
  <si>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</si>
  <si>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</si>
  <si>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</si>
  <si>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</si>
  <si>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</si>
  <si>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</si>
  <si>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</si>
  <si>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</si>
  <si>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</si>
  <si>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</si>
  <si>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</si>
  <si>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</si>
  <si>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</si>
  <si>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</si>
  <si>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</si>
  <si>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</si>
  <si>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</si>
  <si>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</si>
  <si>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</si>
  <si>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</si>
  <si>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</si>
  <si>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</si>
  <si>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</si>
  <si>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</si>
  <si>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</si>
  <si>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</si>
  <si>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</si>
  <si>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</si>
  <si>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</si>
  <si>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</si>
  <si>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</si>
  <si>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</si>
  <si>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</si>
  <si>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</si>
  <si>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</si>
  <si>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</si>
  <si>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</si>
  <si>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</si>
  <si>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</si>
  <si>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</si>
  <si>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</si>
  <si>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</si>
  <si>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</si>
  <si>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</si>
  <si>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</si>
  <si>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</si>
  <si>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</si>
  <si>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</si>
  <si>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</si>
  <si>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</si>
  <si>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</si>
  <si>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</si>
  <si>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</si>
  <si>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</si>
  <si>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</si>
  <si>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</si>
  <si>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</si>
  <si>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</si>
  <si>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</si>
  <si>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</si>
  <si>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</si>
  <si>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</si>
  <si>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</si>
  <si>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</si>
  <si>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</si>
  <si>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</si>
  <si>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</si>
  <si>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</si>
  <si>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</si>
  <si>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</si>
  <si>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</si>
  <si>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</si>
  <si>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</si>
  <si>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</si>
  <si>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</si>
  <si>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</si>
  <si>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</si>
  <si>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</si>
  <si>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</si>
  <si>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</si>
  <si>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</si>
  <si>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</si>
  <si>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</si>
  <si>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</si>
  <si>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</si>
  <si>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</si>
  <si>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</si>
  <si>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</si>
  <si>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</si>
  <si>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</si>
  <si>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</si>
  <si>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</si>
  <si>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</si>
  <si>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</si>
  <si>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</si>
  <si>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</si>
  <si>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</si>
  <si>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</si>
  <si>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</si>
  <si>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</si>
  <si>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</si>
  <si>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</si>
  <si>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</si>
  <si>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</si>
  <si>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</si>
  <si>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</si>
  <si>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</si>
  <si>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</si>
  <si>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</si>
  <si>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</si>
  <si>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</si>
  <si>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</si>
  <si>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</si>
  <si>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</si>
  <si>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</si>
  <si>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</si>
  <si>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</si>
  <si>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</si>
  <si>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</si>
  <si>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</si>
  <si>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</si>
  <si>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</si>
  <si>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</si>
  <si>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</si>
  <si>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</si>
  <si>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</si>
  <si>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</si>
  <si>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</si>
  <si>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</si>
  <si>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</si>
  <si>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</si>
  <si>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</si>
  <si>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</si>
  <si>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</si>
  <si>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</si>
  <si>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</si>
  <si>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</si>
  <si>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</si>
  <si>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</si>
  <si>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</si>
  <si>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</si>
  <si>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</si>
  <si>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</si>
  <si>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</si>
  <si>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</si>
  <si>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</si>
  <si>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</si>
  <si>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</si>
  <si>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</si>
  <si>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</si>
  <si>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</si>
  <si>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</si>
  <si>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</si>
  <si>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</si>
  <si>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</si>
  <si>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</si>
  <si>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</si>
  <si>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</si>
  <si>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</si>
  <si>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</si>
  <si>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</si>
  <si>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</si>
  <si>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</si>
  <si>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</si>
  <si>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</si>
  <si>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</si>
  <si>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</si>
  <si>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</si>
  <si>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</si>
  <si>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</si>
  <si>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</si>
  <si>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</si>
  <si>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</si>
  <si>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</si>
  <si>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</si>
  <si>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</si>
  <si>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</si>
  <si>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</si>
  <si>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</si>
  <si>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</si>
  <si>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</si>
  <si>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</si>
  <si>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</si>
  <si>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</si>
  <si>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</si>
  <si>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</si>
  <si>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</si>
  <si>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</si>
  <si>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</si>
  <si>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</si>
  <si>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</si>
  <si>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</si>
  <si>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</si>
  <si>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</si>
  <si>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</si>
  <si>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</si>
  <si>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</si>
  <si>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</si>
  <si>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</si>
  <si>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</si>
  <si>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</si>
  <si>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</si>
  <si>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</si>
  <si>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</si>
  <si>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</si>
  <si>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</si>
  <si>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</si>
  <si>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</si>
  <si>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</si>
  <si>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</si>
  <si>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</si>
  <si>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</si>
  <si>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</si>
  <si>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</si>
  <si>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</si>
  <si>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</si>
  <si>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</si>
  <si>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</si>
  <si>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</si>
  <si>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</si>
  <si>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</si>
  <si>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</si>
  <si>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</si>
  <si>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</si>
  <si>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</si>
  <si>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</si>
  <si>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</si>
  <si>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</si>
  <si>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</si>
  <si>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</si>
  <si>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</si>
  <si>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</si>
  <si>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</si>
  <si>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</si>
  <si>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</si>
  <si>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</si>
  <si>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</si>
  <si>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</si>
  <si>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</si>
  <si>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</si>
  <si>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</si>
  <si>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</si>
  <si>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</si>
  <si>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</si>
  <si>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</si>
  <si>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</si>
  <si>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</si>
  <si>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</si>
  <si>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</si>
  <si>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</si>
  <si>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</si>
  <si>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</si>
  <si>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</si>
  <si>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</si>
  <si>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</si>
  <si>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</si>
  <si>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</si>
  <si>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</si>
  <si>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</si>
  <si>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</si>
  <si>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</si>
  <si>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</si>
  <si>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</si>
  <si>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</si>
  <si>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</si>
  <si>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</si>
  <si>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</si>
  <si>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</si>
  <si>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</si>
  <si>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</si>
  <si>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</si>
  <si>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</si>
  <si>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</si>
  <si>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</si>
  <si>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</si>
  <si>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</si>
  <si>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</si>
  <si>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</si>
  <si>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</si>
  <si>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</si>
  <si>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</si>
  <si>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</si>
  <si>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</si>
  <si>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</si>
  <si>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</si>
  <si>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</si>
  <si>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</si>
  <si>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</si>
  <si>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</si>
  <si>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</si>
  <si>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</si>
  <si>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</si>
  <si>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</si>
  <si>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</si>
  <si>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</si>
  <si>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</si>
  <si>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</si>
  <si>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</si>
  <si>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</si>
  <si>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</si>
  <si>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</si>
  <si>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</si>
  <si>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</si>
  <si>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</si>
  <si>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</si>
  <si>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</si>
  <si>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</si>
  <si>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</si>
  <si>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</si>
  <si>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</si>
  <si>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</si>
  <si>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</si>
  <si>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</si>
  <si>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</si>
  <si>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</si>
  <si>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</si>
  <si>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</si>
  <si>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</si>
  <si>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</si>
  <si>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</si>
  <si>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</si>
  <si>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</si>
  <si>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</si>
  <si>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</si>
  <si>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</si>
  <si>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</si>
  <si>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</si>
  <si>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</si>
  <si>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</si>
  <si>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</si>
  <si>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</si>
  <si>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</si>
  <si>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</si>
  <si>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</si>
  <si>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</si>
  <si>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</si>
  <si>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</si>
  <si>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</si>
  <si>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</si>
  <si>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</si>
  <si>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</si>
  <si>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</si>
  <si>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</si>
  <si>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</si>
  <si>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</si>
  <si>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</si>
  <si>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</si>
  <si>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</si>
  <si>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</si>
  <si>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</si>
  <si>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</si>
  <si>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</si>
  <si>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</si>
  <si>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</si>
  <si>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</si>
  <si>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</si>
  <si>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</si>
  <si>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</si>
  <si>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</si>
  <si>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</si>
  <si>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</si>
  <si>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</si>
  <si>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</si>
  <si>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</si>
  <si>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</si>
  <si>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</si>
  <si>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</si>
  <si>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</si>
  <si>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</si>
  <si>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</si>
  <si>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</si>
  <si>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</si>
  <si>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</si>
  <si>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</si>
  <si>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</si>
  <si>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</si>
  <si>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</si>
  <si>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</si>
  <si>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</si>
  <si>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</si>
  <si>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</si>
  <si>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</si>
  <si>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</si>
  <si>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</si>
  <si>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</si>
  <si>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</si>
  <si>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</si>
  <si>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</si>
  <si>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</si>
  <si>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</si>
  <si>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</si>
  <si>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</si>
  <si>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</si>
  <si>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</si>
  <si>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</si>
  <si>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</si>
  <si>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</si>
  <si>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</si>
  <si>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</si>
  <si>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</si>
  <si>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</si>
  <si>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</si>
  <si>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</si>
  <si>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</si>
  <si>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</si>
  <si>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</si>
  <si>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</si>
  <si>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</si>
  <si>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</si>
  <si>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</si>
  <si>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</si>
  <si>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</si>
  <si>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</si>
  <si>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</si>
  <si>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</si>
  <si>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</si>
  <si>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</si>
  <si>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</si>
  <si>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</si>
  <si>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</si>
  <si>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</si>
  <si>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</si>
  <si>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</si>
  <si>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</si>
  <si>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</si>
  <si>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</si>
  <si>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</si>
  <si>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</si>
  <si>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</si>
  <si>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</si>
  <si>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</si>
  <si>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</si>
  <si>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</si>
  <si>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</si>
  <si>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</si>
  <si>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</si>
  <si>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</si>
  <si>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</si>
  <si>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</si>
  <si>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</si>
  <si>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</si>
  <si>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</si>
  <si>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</si>
  <si>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</si>
  <si>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</si>
  <si>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</si>
  <si>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</si>
  <si>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</si>
  <si>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</si>
  <si>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</si>
  <si>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</si>
  <si>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</si>
  <si>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</si>
  <si>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</si>
  <si>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</si>
  <si>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</si>
  <si>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</si>
  <si>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</si>
  <si>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</si>
  <si>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</si>
  <si>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</si>
  <si>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</si>
  <si>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</si>
  <si>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</si>
  <si>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</si>
  <si>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</si>
  <si>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</si>
  <si>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</si>
  <si>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</si>
  <si>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</si>
  <si>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</si>
  <si>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</si>
  <si>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</si>
  <si>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</si>
  <si>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</si>
  <si>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</si>
  <si>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</si>
  <si>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</si>
  <si>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</si>
  <si>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</si>
  <si>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</si>
  <si>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</si>
  <si>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</si>
  <si>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</si>
  <si>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</si>
  <si>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</si>
  <si>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</si>
  <si>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</si>
  <si>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</si>
  <si>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</si>
  <si>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</si>
  <si>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</si>
  <si>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</si>
  <si>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</si>
  <si>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</si>
  <si>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</si>
  <si>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</si>
  <si>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</si>
  <si>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</si>
  <si>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</si>
  <si>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</si>
  <si>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</si>
  <si>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</si>
  <si>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</si>
  <si>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</si>
  <si>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</si>
  <si>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</si>
  <si>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</si>
  <si>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</si>
  <si>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</si>
  <si>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</si>
  <si>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</si>
  <si>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</si>
  <si>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</si>
  <si>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</si>
  <si>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</si>
  <si>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</si>
  <si>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</si>
  <si>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</si>
  <si>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</si>
  <si>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</si>
  <si>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</si>
  <si>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</si>
  <si>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</si>
  <si>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</si>
  <si>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</si>
  <si>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</si>
  <si>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</si>
  <si>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</si>
  <si>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</si>
  <si>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</si>
  <si>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</si>
  <si>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</si>
  <si>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</si>
  <si>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</si>
  <si>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</si>
  <si>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</si>
  <si>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</si>
  <si>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</si>
  <si>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</si>
  <si>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</si>
  <si>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</si>
  <si>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</si>
  <si>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</si>
  <si>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</si>
  <si>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</si>
  <si>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</si>
  <si>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</si>
  <si>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</si>
  <si>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</si>
  <si>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</si>
  <si>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</si>
  <si>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</si>
  <si>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</si>
  <si>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</si>
  <si>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</si>
  <si>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</si>
  <si>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</si>
  <si>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</si>
  <si>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</si>
  <si>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</si>
  <si>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</si>
  <si>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</si>
  <si>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</si>
  <si>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</si>
  <si>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</si>
  <si>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</si>
  <si>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</si>
  <si>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</si>
  <si>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</si>
  <si>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</si>
  <si>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</si>
  <si>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</si>
  <si>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</si>
  <si>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</si>
  <si>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</si>
  <si>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</si>
  <si>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</si>
  <si>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</si>
  <si>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</si>
  <si>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</si>
  <si>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</si>
  <si>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</si>
  <si>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</si>
  <si>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</si>
  <si>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</si>
  <si>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</si>
  <si>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</si>
  <si>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</si>
  <si>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</si>
  <si>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</si>
  <si>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</si>
  <si>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</si>
  <si>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</si>
  <si>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</si>
  <si>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</si>
  <si>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</si>
  <si>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</si>
  <si>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</si>
  <si>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</si>
  <si>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</si>
  <si>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</si>
  <si>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</si>
  <si>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</si>
  <si>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</si>
  <si>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</si>
  <si>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</si>
  <si>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</si>
  <si>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</si>
  <si>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</si>
  <si>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</si>
  <si>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</si>
  <si>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</si>
  <si>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</si>
  <si>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</si>
  <si>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</si>
  <si>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</si>
  <si>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</si>
  <si>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</si>
  <si>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</si>
  <si>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</si>
  <si>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</si>
  <si>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</si>
  <si>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</si>
  <si>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</si>
  <si>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</si>
  <si>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</si>
  <si>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</si>
  <si>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</si>
  <si>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</si>
  <si>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</si>
  <si>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</si>
  <si>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</si>
  <si>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</si>
  <si>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</si>
  <si>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</si>
  <si>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</si>
  <si>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</si>
  <si>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</si>
  <si>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</si>
  <si>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</si>
  <si>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</si>
  <si>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</si>
  <si>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</si>
  <si>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</si>
  <si>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</si>
  <si>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</si>
  <si>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</si>
  <si>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</si>
  <si>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</si>
  <si>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</si>
  <si>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</si>
  <si>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</si>
  <si>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</si>
  <si>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</si>
  <si>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</si>
  <si>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</si>
  <si>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</si>
  <si>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</si>
  <si>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</si>
  <si>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</si>
  <si>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</si>
  <si>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</si>
  <si>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</si>
  <si>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</si>
  <si>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</si>
  <si>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</si>
  <si>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</si>
  <si>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</si>
  <si>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</si>
  <si>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</si>
  <si>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</si>
  <si>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</si>
  <si>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</si>
  <si>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</si>
  <si>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</si>
  <si>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</si>
  <si>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</si>
  <si>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</si>
  <si>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</si>
  <si>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</si>
  <si>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</si>
  <si>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</si>
  <si>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</si>
  <si>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</si>
  <si>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</si>
  <si>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</si>
  <si>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</si>
  <si>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</si>
  <si>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</si>
  <si>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</si>
  <si>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</si>
  <si>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</si>
  <si>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</si>
  <si>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</si>
  <si>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</si>
  <si>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</si>
  <si>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</si>
  <si>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</si>
  <si>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</si>
  <si>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</si>
  <si>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</si>
  <si>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</si>
  <si>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</si>
  <si>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</si>
  <si>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</si>
  <si>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</si>
  <si>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</si>
  <si>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</si>
  <si>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</si>
  <si>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</si>
  <si>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</si>
  <si>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</si>
  <si>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</si>
  <si>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</si>
  <si>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</si>
  <si>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</si>
  <si>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</si>
  <si>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</si>
  <si>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</si>
  <si>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</si>
  <si>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</si>
  <si>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</si>
  <si>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</si>
  <si>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</si>
  <si>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</si>
  <si>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</si>
  <si>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</si>
  <si>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</si>
  <si>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</si>
  <si>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</si>
  <si>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</si>
  <si>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</si>
  <si>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</si>
  <si>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</si>
  <si>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</si>
  <si>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</si>
  <si>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</si>
  <si>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</si>
  <si>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</si>
  <si>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</si>
  <si>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</si>
  <si>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</si>
  <si>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</si>
  <si>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</si>
  <si>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</si>
  <si>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</si>
  <si>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</si>
  <si>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</si>
  <si>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</si>
  <si>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</si>
  <si>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</si>
  <si>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</si>
  <si>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</si>
  <si>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</si>
  <si>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</si>
  <si>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</si>
  <si>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</si>
  <si>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</si>
  <si>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</si>
  <si>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</si>
  <si>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</si>
  <si>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</si>
  <si>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</si>
  <si>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</si>
  <si>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</si>
  <si>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</si>
  <si>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</si>
  <si>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</si>
  <si>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</si>
  <si>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</si>
  <si>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</si>
  <si>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</si>
  <si>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</si>
  <si>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</si>
  <si>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</si>
  <si>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</si>
  <si>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</si>
  <si>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</si>
  <si>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</si>
  <si>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</si>
  <si>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</si>
  <si>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</si>
  <si>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</si>
  <si>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</si>
  <si>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</si>
  <si>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</si>
  <si>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</si>
  <si>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</si>
  <si>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</si>
  <si>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</si>
  <si>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</si>
  <si>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</si>
  <si>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</si>
  <si>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</si>
  <si>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</si>
  <si>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</si>
  <si>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</si>
  <si>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</si>
  <si>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</si>
  <si>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</si>
  <si>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</si>
  <si>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</si>
  <si>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</si>
  <si>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</si>
  <si>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</si>
  <si>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</si>
  <si>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</si>
  <si>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</si>
  <si>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</si>
  <si>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</si>
  <si>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</si>
  <si>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</si>
  <si>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</si>
  <si>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</si>
  <si>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</si>
  <si>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</si>
  <si>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</si>
  <si>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</si>
  <si>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</si>
  <si>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</si>
  <si>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</si>
  <si>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</si>
  <si>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</si>
  <si>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</si>
  <si>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</si>
  <si>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</si>
  <si>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</si>
  <si>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</si>
  <si>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</si>
  <si>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</si>
  <si>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</si>
  <si>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</si>
  <si>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</si>
  <si>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</si>
  <si>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</si>
  <si>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</si>
  <si>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</si>
  <si>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</si>
  <si>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</si>
  <si>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</si>
  <si>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</si>
  <si>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</si>
  <si>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</si>
  <si>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</si>
  <si>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</si>
  <si>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</si>
  <si>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</si>
  <si>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</si>
  <si>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</si>
  <si>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</si>
  <si>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</si>
  <si>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</si>
  <si>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</si>
  <si>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</si>
  <si>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</si>
  <si>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</si>
  <si>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</si>
  <si>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</si>
  <si>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</si>
  <si>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</si>
  <si>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</si>
  <si>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</si>
  <si>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</si>
  <si>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</si>
  <si>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</si>
  <si>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</si>
  <si>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</si>
  <si>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</si>
  <si>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</si>
  <si>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</si>
  <si>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</si>
  <si>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</si>
  <si>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</si>
  <si>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</si>
  <si>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</si>
  <si>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</si>
  <si>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</si>
  <si>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</si>
  <si>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</si>
  <si>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</si>
  <si>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</si>
  <si>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</si>
  <si>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</si>
  <si>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</si>
  <si>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</si>
  <si>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</si>
  <si>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</si>
  <si>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</si>
  <si>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</si>
  <si>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</si>
  <si>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</si>
  <si>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</si>
  <si>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</si>
  <si>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</si>
  <si>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</si>
  <si>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</si>
  <si>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</si>
  <si>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</si>
  <si>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</si>
  <si>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</si>
  <si>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</si>
  <si>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</si>
  <si>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</si>
  <si>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</si>
  <si>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</si>
  <si>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</si>
  <si>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</si>
  <si>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</si>
  <si>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</si>
  <si>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</si>
  <si>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</si>
  <si>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</si>
  <si>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</si>
  <si>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</si>
  <si>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</si>
  <si>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</si>
  <si>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</si>
  <si>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</si>
  <si>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</si>
  <si>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</si>
  <si>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</si>
  <si>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</si>
  <si>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</si>
  <si>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</si>
  <si>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</si>
  <si>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</si>
  <si>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</si>
  <si>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</si>
  <si>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</si>
  <si>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</si>
  <si>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</si>
  <si>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</si>
  <si>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</si>
  <si>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</si>
  <si>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</si>
  <si>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</si>
  <si>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</si>
  <si>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</si>
  <si>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</si>
  <si>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</si>
  <si>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</si>
  <si>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</si>
  <si>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</si>
  <si>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</si>
  <si>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</si>
  <si>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</si>
  <si>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</si>
  <si>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</si>
  <si>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</si>
  <si>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</si>
  <si>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</si>
  <si>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</si>
  <si>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</si>
  <si>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</si>
  <si>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</si>
  <si>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</si>
  <si>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</si>
  <si>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</si>
  <si>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</si>
  <si>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</si>
  <si>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</si>
  <si>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</si>
  <si>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</si>
  <si>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</si>
  <si>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</si>
  <si>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</si>
  <si>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</si>
  <si>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</si>
  <si>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</si>
  <si>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</si>
  <si>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</si>
  <si>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</si>
  <si>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</si>
  <si>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</si>
  <si>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</si>
  <si>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</si>
  <si>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</si>
  <si>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</si>
  <si>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</si>
  <si>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</si>
  <si>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</si>
  <si>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</si>
  <si>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</si>
  <si>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</si>
  <si>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</si>
  <si>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</si>
  <si>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</si>
  <si>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</si>
  <si>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</si>
  <si>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</si>
  <si>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</si>
  <si>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</si>
  <si>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</si>
  <si>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</si>
  <si>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</si>
  <si>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</si>
  <si>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</si>
  <si>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</si>
  <si>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</si>
  <si>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</si>
  <si>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</si>
  <si>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</si>
  <si>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</si>
  <si>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</si>
  <si>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</si>
  <si>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</si>
  <si>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</si>
  <si>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</si>
  <si>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</si>
  <si>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</si>
  <si>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</si>
  <si>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</si>
  <si>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</si>
  <si>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</si>
  <si>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</si>
  <si>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</si>
  <si>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</si>
  <si>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</si>
  <si>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</si>
  <si>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</si>
  <si>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</si>
  <si>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</si>
  <si>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</si>
  <si>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</si>
  <si>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</si>
  <si>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</si>
  <si>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</si>
  <si>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</si>
  <si>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</si>
  <si>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</si>
  <si>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</si>
  <si>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</si>
  <si>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</si>
  <si>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</si>
  <si>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</si>
  <si>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</si>
  <si>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</si>
  <si>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</si>
  <si>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</si>
  <si>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</si>
  <si>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</si>
  <si>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</si>
  <si>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</si>
  <si>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</si>
  <si>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</si>
  <si>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</si>
  <si>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</si>
  <si>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</si>
  <si>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</si>
  <si>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</si>
  <si>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</si>
  <si>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</si>
  <si>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</si>
  <si>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</si>
  <si>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</si>
  <si>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</si>
  <si>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</si>
  <si>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</si>
  <si>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</si>
  <si>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</si>
  <si>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</si>
  <si>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</si>
  <si>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</si>
  <si>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</si>
  <si>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</si>
  <si>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</si>
  <si>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</si>
  <si>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</si>
  <si>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</si>
  <si>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</si>
  <si>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</si>
  <si>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</si>
  <si>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</si>
  <si>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</si>
  <si>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</si>
  <si>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</si>
  <si>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</si>
  <si>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</si>
  <si>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</si>
  <si>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</si>
  <si>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</si>
  <si>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</si>
  <si>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</si>
  <si>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</si>
  <si>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</si>
  <si>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</si>
  <si>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</si>
  <si>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</si>
  <si>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</si>
  <si>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</si>
  <si>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</si>
  <si>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</si>
  <si>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</si>
  <si>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</si>
  <si>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</si>
  <si>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</si>
  <si>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</si>
  <si>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</si>
  <si>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</si>
  <si>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</si>
  <si>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</si>
  <si>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</si>
  <si>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</si>
  <si>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</si>
  <si>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</si>
  <si>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</si>
  <si>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</si>
  <si>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</si>
  <si>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</si>
  <si>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</si>
  <si>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</si>
  <si>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</si>
  <si>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</si>
  <si>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</si>
  <si>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</si>
  <si>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</si>
  <si>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</si>
  <si>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</si>
  <si>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</si>
  <si>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</si>
  <si>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</si>
  <si>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</si>
  <si>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</si>
  <si>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</si>
  <si>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</si>
  <si>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</si>
  <si>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</si>
  <si>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</si>
  <si>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</si>
  <si>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</si>
  <si>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</si>
  <si>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</si>
  <si>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</si>
  <si>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</si>
  <si>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</si>
  <si>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</si>
  <si>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</si>
  <si>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</si>
  <si>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</si>
  <si>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</si>
  <si>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</si>
  <si>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</si>
  <si>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</si>
  <si>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</si>
  <si>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</si>
  <si>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</si>
  <si>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</si>
  <si>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</si>
  <si>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</si>
  <si>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</si>
  <si>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</si>
  <si>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</si>
  <si>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</si>
  <si>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</si>
  <si>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</si>
  <si>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</si>
  <si>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</si>
  <si>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</si>
  <si>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</si>
  <si>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</si>
  <si>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</si>
  <si>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</si>
  <si>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</si>
  <si>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</si>
  <si>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</si>
  <si>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</si>
  <si>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</si>
  <si>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</si>
  <si>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</si>
  <si>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</si>
  <si>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</si>
  <si>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</si>
  <si>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</si>
  <si>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</si>
  <si>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</si>
  <si>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</si>
  <si>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</si>
  <si>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</si>
  <si>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</si>
  <si>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</si>
  <si>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</si>
  <si>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</si>
  <si>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</si>
  <si>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</si>
  <si>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</si>
  <si>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</si>
  <si>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</si>
  <si>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</si>
  <si>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</si>
  <si>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</si>
  <si>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</si>
  <si>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</si>
  <si>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</si>
  <si>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</si>
  <si>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</si>
  <si>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</si>
  <si>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</si>
  <si>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</si>
  <si>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</si>
  <si>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</si>
  <si>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</si>
  <si>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</si>
  <si>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</si>
  <si>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</si>
  <si>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</si>
  <si>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</si>
  <si>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</si>
  <si>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</si>
  <si>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</si>
  <si>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</si>
  <si>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</si>
  <si>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</si>
  <si>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</si>
  <si>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</si>
  <si>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</si>
  <si>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</si>
  <si>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</si>
  <si>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</si>
  <si>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</si>
  <si>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</si>
  <si>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</si>
  <si>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</si>
  <si>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</si>
  <si>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</si>
  <si>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</si>
  <si>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</si>
  <si>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</si>
  <si>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</si>
  <si>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</si>
  <si>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</si>
  <si>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</si>
  <si>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</si>
  <si>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</si>
  <si>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</si>
  <si>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</si>
  <si>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</si>
  <si>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</si>
  <si>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</si>
  <si>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</si>
  <si>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</si>
  <si>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</si>
  <si>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</si>
  <si>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</si>
  <si>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</si>
  <si>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</si>
  <si>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</si>
  <si>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</si>
  <si>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</si>
  <si>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</si>
  <si>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</si>
  <si>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</si>
  <si>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</si>
  <si>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</si>
  <si>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</si>
  <si>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</si>
  <si>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</si>
  <si>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</si>
  <si>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</si>
  <si>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</si>
  <si>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</si>
  <si>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</si>
  <si>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</si>
  <si>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</si>
  <si>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</si>
  <si>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</si>
  <si>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</si>
  <si>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</si>
  <si>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</si>
  <si>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</si>
  <si>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</si>
  <si>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</si>
  <si>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</si>
  <si>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</si>
  <si>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</si>
  <si>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</si>
  <si>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</si>
  <si>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</si>
  <si>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</si>
  <si>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</si>
  <si>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</si>
  <si>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</si>
  <si>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</si>
  <si>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</si>
  <si>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</si>
  <si>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</si>
  <si>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</si>
  <si>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</si>
  <si>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</si>
  <si>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</si>
  <si>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</si>
  <si>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</si>
  <si>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</si>
  <si>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</si>
  <si>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</si>
  <si>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</si>
  <si>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</si>
  <si>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</si>
  <si>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</si>
  <si>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</si>
  <si>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</si>
  <si>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</si>
  <si>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</si>
  <si>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</si>
  <si>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</si>
  <si>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</si>
  <si>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</si>
  <si>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</si>
  <si>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</si>
  <si>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</si>
  <si>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</si>
  <si>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</si>
  <si>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</si>
  <si>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</si>
  <si>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</si>
  <si>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</si>
  <si>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</si>
  <si>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</si>
  <si>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</si>
  <si>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</si>
  <si>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</si>
  <si>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</si>
  <si>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</si>
  <si>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</si>
  <si>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</si>
  <si>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</si>
  <si>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</si>
  <si>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</si>
  <si>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</si>
  <si>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</si>
  <si>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</si>
  <si>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</si>
  <si>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</si>
  <si>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</si>
  <si>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</si>
  <si>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</si>
  <si>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</si>
  <si>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</si>
  <si>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</si>
  <si>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</si>
  <si>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</si>
  <si>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</si>
  <si>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</si>
  <si>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</si>
  <si>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</si>
  <si>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</si>
  <si>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</si>
  <si>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</si>
  <si>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</si>
  <si>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</si>
  <si>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</si>
  <si>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</si>
  <si>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</si>
  <si>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</si>
  <si>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</si>
  <si>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</si>
  <si>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</si>
  <si>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</si>
  <si>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</si>
  <si>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</si>
  <si>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</si>
  <si>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</si>
  <si>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</si>
  <si>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</si>
  <si>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</si>
  <si>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</si>
  <si>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</si>
  <si>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</si>
  <si>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</si>
  <si>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</si>
  <si>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</si>
  <si>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</si>
  <si>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</si>
  <si>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</si>
  <si>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</si>
  <si>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</si>
  <si>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</si>
  <si>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</si>
  <si>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</si>
  <si>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</si>
  <si>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</si>
  <si>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</si>
  <si>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</si>
  <si>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</si>
  <si>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</si>
  <si>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</si>
  <si>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</si>
  <si>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</si>
  <si>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</si>
  <si>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</si>
  <si>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</si>
  <si>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</si>
  <si>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</si>
  <si>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</si>
  <si>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</si>
  <si>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</si>
  <si>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</si>
  <si>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</si>
  <si>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</si>
  <si>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</si>
  <si>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</si>
  <si>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</si>
  <si>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</si>
  <si>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</si>
  <si>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</si>
  <si>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</si>
  <si>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</si>
  <si>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</si>
  <si>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</si>
  <si>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</si>
  <si>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</si>
  <si>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</si>
  <si>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</si>
  <si>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</si>
  <si>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</si>
  <si>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</si>
  <si>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</si>
  <si>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</si>
  <si>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</si>
  <si>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</si>
  <si>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</si>
  <si>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</si>
  <si>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</si>
  <si>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</si>
  <si>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</si>
  <si>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</si>
  <si>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</si>
  <si>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</si>
  <si>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</si>
  <si>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</si>
  <si>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</si>
  <si>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</si>
  <si>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</si>
  <si>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</si>
  <si>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</si>
  <si>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</si>
  <si>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</si>
  <si>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</si>
  <si>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</si>
  <si>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</si>
  <si>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</si>
  <si>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</si>
  <si>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</si>
  <si>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</si>
  <si>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</si>
  <si>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</si>
  <si>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</si>
  <si>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</si>
  <si>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</si>
  <si>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</si>
  <si>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</si>
  <si>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</si>
  <si>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</si>
  <si>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</si>
  <si>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</si>
  <si>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</si>
  <si>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</si>
  <si>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</si>
  <si>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</si>
  <si>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</si>
  <si>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</si>
  <si>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</si>
  <si>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</si>
  <si>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</si>
  <si>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</si>
  <si>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</si>
  <si>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</si>
  <si>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</si>
  <si>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</si>
  <si>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</si>
  <si>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</si>
  <si>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</si>
  <si>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</si>
  <si>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</si>
  <si>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</si>
  <si>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</si>
  <si>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</si>
  <si>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</si>
  <si>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</si>
  <si>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</si>
  <si>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</si>
  <si>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</si>
  <si>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</si>
  <si>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</si>
  <si>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</si>
  <si>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</si>
  <si>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</si>
  <si>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</si>
  <si>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</si>
  <si>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</si>
  <si>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</si>
  <si>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</si>
  <si>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</si>
  <si>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</si>
  <si>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</si>
  <si>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</si>
  <si>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</si>
  <si>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</si>
  <si>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</si>
  <si>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</si>
  <si>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</si>
  <si>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</si>
  <si>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</si>
  <si>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</si>
  <si>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</si>
  <si>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</si>
  <si>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</si>
  <si>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</si>
  <si>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</si>
  <si>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</si>
  <si>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</si>
  <si>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</si>
  <si>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</si>
  <si>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</si>
  <si>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</si>
  <si>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</si>
  <si>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</si>
  <si>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</si>
  <si>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</si>
  <si>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</si>
  <si>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</si>
  <si>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</si>
  <si>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</si>
  <si>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</si>
  <si>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</si>
  <si>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</si>
  <si>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</si>
  <si>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</si>
  <si>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</si>
  <si>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</si>
  <si>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</si>
  <si>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</si>
  <si>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</si>
  <si>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</si>
  <si>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</si>
  <si>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</si>
  <si>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</si>
  <si>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</si>
  <si>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</si>
  <si>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</si>
  <si>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</si>
  <si>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</si>
  <si>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</si>
  <si>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</si>
  <si>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</si>
  <si>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</si>
  <si>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</si>
  <si>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</si>
  <si>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</si>
  <si>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</si>
  <si>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</si>
  <si>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</si>
  <si>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</si>
  <si>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</si>
  <si>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</si>
  <si>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</si>
  <si>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</si>
  <si>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</si>
  <si>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</si>
  <si>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</si>
  <si>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</si>
  <si>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</si>
  <si>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</si>
  <si>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</si>
  <si>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</si>
  <si>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</si>
  <si>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</si>
  <si>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</si>
  <si>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</si>
  <si>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</si>
  <si>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</si>
  <si>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</si>
  <si>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</si>
  <si>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</si>
  <si>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</si>
  <si>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</si>
  <si>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</si>
  <si>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</si>
  <si>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</si>
  <si>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</si>
  <si>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</si>
  <si>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</si>
  <si>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</si>
  <si>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</si>
  <si>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</si>
  <si>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</si>
  <si>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</si>
  <si>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</si>
  <si>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</si>
  <si>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</si>
  <si>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</si>
  <si>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</si>
  <si>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</si>
  <si>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</si>
  <si>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</si>
  <si>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</si>
  <si>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</si>
  <si>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</si>
  <si>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</si>
  <si>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</si>
  <si>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</si>
  <si>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</si>
  <si>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</si>
  <si>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</si>
  <si>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</si>
  <si>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</si>
  <si>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</si>
  <si>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</si>
  <si>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</si>
  <si>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</si>
  <si>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</si>
  <si>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</si>
  <si>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</si>
  <si>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</si>
  <si>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</si>
  <si>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</si>
  <si>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</si>
  <si>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</si>
  <si>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</si>
  <si>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</si>
  <si>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</si>
  <si>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</si>
  <si>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</si>
  <si>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</si>
  <si>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</si>
  <si>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</si>
  <si>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</si>
  <si>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</si>
  <si>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</si>
  <si>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</si>
  <si>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</si>
  <si>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</si>
  <si>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</si>
  <si>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</si>
  <si>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</si>
  <si>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</si>
  <si>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</si>
  <si>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</si>
  <si>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</si>
  <si>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</si>
  <si>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</si>
  <si>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</si>
  <si>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</si>
  <si>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</si>
  <si>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</si>
  <si>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</si>
  <si>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</si>
  <si>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</si>
  <si>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</si>
  <si>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</si>
  <si>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</si>
  <si>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</si>
  <si>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</si>
  <si>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</si>
  <si>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</si>
  <si>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</si>
  <si>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</si>
  <si>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</si>
  <si>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</si>
  <si>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</si>
  <si>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</si>
  <si>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</si>
  <si>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</si>
  <si>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</si>
  <si>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</si>
  <si>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</si>
  <si>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</si>
  <si>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</si>
  <si>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</si>
  <si>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</si>
  <si>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</si>
  <si>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</si>
  <si>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</si>
  <si>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</si>
  <si>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</si>
  <si>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</si>
  <si>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</si>
  <si>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</si>
  <si>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</si>
  <si>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</si>
  <si>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</si>
  <si>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</si>
  <si>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</si>
  <si>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</si>
  <si>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</si>
  <si>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</si>
  <si>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</si>
  <si>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</si>
  <si>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</si>
  <si>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</si>
  <si>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</si>
  <si>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</si>
  <si>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</si>
  <si>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</si>
  <si>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</si>
  <si>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</si>
  <si>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</si>
  <si>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</si>
  <si>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</si>
  <si>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</si>
  <si>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</si>
  <si>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</si>
  <si>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</si>
  <si>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</si>
  <si>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</si>
  <si>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</si>
  <si>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</si>
  <si>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</si>
  <si>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</si>
  <si>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</si>
  <si>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</si>
  <si>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</si>
  <si>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</si>
  <si>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</si>
  <si>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</si>
  <si>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</si>
  <si>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</si>
  <si>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</si>
  <si>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</si>
  <si>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</si>
  <si>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</si>
  <si>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</si>
  <si>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</si>
  <si>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</si>
  <si>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</si>
  <si>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</si>
  <si>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</si>
  <si>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</si>
  <si>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</si>
  <si>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</si>
  <si>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</si>
  <si>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</si>
  <si>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</si>
  <si>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</si>
  <si>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</si>
  <si>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</si>
  <si>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</si>
  <si>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</si>
  <si>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</si>
  <si>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</si>
  <si>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</si>
  <si>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</si>
  <si>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</si>
  <si>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</si>
  <si>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</si>
  <si>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</si>
  <si>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</si>
  <si>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</si>
  <si>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</si>
  <si>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</si>
  <si>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</si>
  <si>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</si>
  <si>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</si>
  <si>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</si>
  <si>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</si>
  <si>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</si>
  <si>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</si>
  <si>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</si>
  <si>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</si>
  <si>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</si>
  <si>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</si>
  <si>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</si>
  <si>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</si>
  <si>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</si>
  <si>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</si>
  <si>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</si>
  <si>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</si>
  <si>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</si>
  <si>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</si>
  <si>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</si>
  <si>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</si>
  <si>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</si>
  <si>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</si>
  <si>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</si>
  <si>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</si>
  <si>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</si>
  <si>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</si>
  <si>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</si>
  <si>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</si>
  <si>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</si>
  <si>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</si>
  <si>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</si>
  <si>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</si>
  <si>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</si>
  <si>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</si>
  <si>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</si>
  <si>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</si>
  <si>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</si>
  <si>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</si>
  <si>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</si>
  <si>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</si>
  <si>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</si>
  <si>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</si>
  <si>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</si>
  <si>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</si>
  <si>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</si>
  <si>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</si>
  <si>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</si>
  <si>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</si>
  <si>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</si>
  <si>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</si>
  <si>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</si>
  <si>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</si>
  <si>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</si>
  <si>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</si>
  <si>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</si>
  <si>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</si>
  <si>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</si>
  <si>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</si>
  <si>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</si>
  <si>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</si>
  <si>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</si>
  <si>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</si>
  <si>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</si>
  <si>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</si>
  <si>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</si>
  <si>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</si>
  <si>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</si>
  <si>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</si>
  <si>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</si>
  <si>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</si>
  <si>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</si>
  <si>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</si>
  <si>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</si>
  <si>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</si>
  <si>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</si>
  <si>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</si>
  <si>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</si>
  <si>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</si>
  <si>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</si>
  <si>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</si>
  <si>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</si>
  <si>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</si>
  <si>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</si>
  <si>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</si>
  <si>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</si>
  <si>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</si>
  <si>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</si>
  <si>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</si>
  <si>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</si>
  <si>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</si>
  <si>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</si>
  <si>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</si>
  <si>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</si>
  <si>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</si>
  <si>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</si>
  <si>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</si>
  <si>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</si>
  <si>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</si>
  <si>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</si>
  <si>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</si>
  <si>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</si>
  <si>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</si>
  <si>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</si>
  <si>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</si>
  <si>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</si>
  <si>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</si>
  <si>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</si>
  <si>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</si>
  <si>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</si>
  <si>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</si>
  <si>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</si>
  <si>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</si>
  <si>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</si>
  <si>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</si>
  <si>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</si>
  <si>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</si>
  <si>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</si>
  <si>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</si>
  <si>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</si>
  <si>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</si>
  <si>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</si>
  <si>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</si>
  <si>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</si>
  <si>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</si>
  <si>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</si>
  <si>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</si>
  <si>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</si>
  <si>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</si>
  <si>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</si>
  <si>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</si>
  <si>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</si>
  <si>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</si>
  <si>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</si>
  <si>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</si>
  <si>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</si>
  <si>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</si>
  <si>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</si>
  <si>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</si>
  <si>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</si>
  <si>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</si>
  <si>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</si>
  <si>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</si>
  <si>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</si>
  <si>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</si>
  <si>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</si>
  <si>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</si>
  <si>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</si>
  <si>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</si>
  <si>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</si>
  <si>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</si>
  <si>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</si>
  <si>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</si>
  <si>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</si>
  <si>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</si>
  <si>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</si>
  <si>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</si>
  <si>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</si>
  <si>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</si>
  <si>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</si>
  <si>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</si>
  <si>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</si>
  <si>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</si>
  <si>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</si>
  <si>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</si>
  <si>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</si>
  <si>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</si>
  <si>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</si>
  <si>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</si>
  <si>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</si>
  <si>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</si>
  <si>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</si>
  <si>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</si>
  <si>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</si>
  <si>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</si>
  <si>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</si>
  <si>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</si>
  <si>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</si>
  <si>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</si>
  <si>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</si>
  <si>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</si>
  <si>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</si>
  <si>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</si>
  <si>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</si>
  <si>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</si>
  <si>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</si>
  <si>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</si>
  <si>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</si>
  <si>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</si>
  <si>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</si>
  <si>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</si>
  <si>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</si>
  <si>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</si>
  <si>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</si>
  <si>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</si>
  <si>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</si>
  <si>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</si>
  <si>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</si>
  <si>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</si>
  <si>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</si>
  <si>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</si>
  <si>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</si>
  <si>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</si>
  <si>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</si>
  <si>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</si>
  <si>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</si>
  <si>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</si>
  <si>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</si>
  <si>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</si>
  <si>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</si>
  <si>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</si>
  <si>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</si>
  <si>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</si>
  <si>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</si>
  <si>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</si>
  <si>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</si>
  <si>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</si>
  <si>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</si>
  <si>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</si>
  <si>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</si>
  <si>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</si>
  <si>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</si>
  <si>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</si>
  <si>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</si>
  <si>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</si>
  <si>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</si>
  <si>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</si>
  <si>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</si>
  <si>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</si>
  <si>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</si>
  <si>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</si>
  <si>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</si>
  <si>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</si>
  <si>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</si>
  <si>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</si>
  <si>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</si>
  <si>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</si>
  <si>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</si>
  <si>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</si>
  <si>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</si>
  <si>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</si>
  <si>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</si>
  <si>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</si>
  <si>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</si>
  <si>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</si>
  <si>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</si>
  <si>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</si>
  <si>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</si>
  <si>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</si>
  <si>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</si>
  <si>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</si>
  <si>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</si>
  <si>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</si>
  <si>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</si>
  <si>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</si>
  <si>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</si>
  <si>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</si>
  <si>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</si>
  <si>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</si>
  <si>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</si>
  <si>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</si>
  <si>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</si>
  <si>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</si>
  <si>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</si>
  <si>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</si>
  <si>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</si>
  <si>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</si>
  <si>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</si>
  <si>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</si>
  <si>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</si>
  <si>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</si>
  <si>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</si>
  <si>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</si>
  <si>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</si>
  <si>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</si>
  <si>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</si>
  <si>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</si>
  <si>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</si>
  <si>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</si>
  <si>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</si>
  <si>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</si>
  <si>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</si>
  <si>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</si>
  <si>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</si>
  <si>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</si>
  <si>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</si>
  <si>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</si>
  <si>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</si>
  <si>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</si>
  <si>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</si>
  <si>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</si>
  <si>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</si>
  <si>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</si>
  <si>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</si>
  <si>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</si>
  <si>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</si>
  <si>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</si>
  <si>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</si>
  <si>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</si>
  <si>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</si>
  <si>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</si>
  <si>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</si>
  <si>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</si>
  <si>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</si>
  <si>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</si>
  <si>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</si>
  <si>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</si>
  <si>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</si>
  <si>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</si>
  <si>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</si>
  <si>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</si>
  <si>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</si>
  <si>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</si>
  <si>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</si>
  <si>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</si>
  <si>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</si>
  <si>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</si>
  <si>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</si>
  <si>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</si>
  <si>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</si>
  <si>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</si>
  <si>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</si>
  <si>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</si>
  <si>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</si>
  <si>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</si>
  <si>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</si>
  <si>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</si>
  <si>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</si>
  <si>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</si>
  <si>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</si>
  <si>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</si>
  <si>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</si>
  <si>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</si>
  <si>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</si>
  <si>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</si>
  <si>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</si>
  <si>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</si>
  <si>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</si>
  <si>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</si>
  <si>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</si>
  <si>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</si>
  <si>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</si>
  <si>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</si>
  <si>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</si>
  <si>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</si>
  <si>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</si>
  <si>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</si>
  <si>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</si>
  <si>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</si>
  <si>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</si>
  <si>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</si>
  <si>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</si>
  <si>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</si>
  <si>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</si>
  <si>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</si>
  <si>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</si>
  <si>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</si>
  <si>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</si>
  <si>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</si>
  <si>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</si>
  <si>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</si>
  <si>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</si>
  <si>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</si>
  <si>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</si>
  <si>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</si>
  <si>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</si>
  <si>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</si>
  <si>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</si>
  <si>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</si>
  <si>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</si>
  <si>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</si>
  <si>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</si>
  <si>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</si>
  <si>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</si>
  <si>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</si>
  <si>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</si>
  <si>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</si>
  <si>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</si>
  <si>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</si>
  <si>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</si>
  <si>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</si>
  <si>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</si>
  <si>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</si>
  <si>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</si>
  <si>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</si>
  <si>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</si>
  <si>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</si>
  <si>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</si>
  <si>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</si>
  <si>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</si>
  <si>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</si>
  <si>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</si>
  <si>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</si>
  <si>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</si>
  <si>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</si>
  <si>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</si>
  <si>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</si>
  <si>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</si>
  <si>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</si>
  <si>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</si>
  <si>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</si>
  <si>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</si>
  <si>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</si>
  <si>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</si>
  <si>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</si>
  <si>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</si>
  <si>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</si>
  <si>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</si>
  <si>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</si>
  <si>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</si>
  <si>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</si>
  <si>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</si>
  <si>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</si>
  <si>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</si>
  <si>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</si>
  <si>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</si>
  <si>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</si>
  <si>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</si>
  <si>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</si>
  <si>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</si>
  <si>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</si>
  <si>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</si>
  <si>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</si>
  <si>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</si>
  <si>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</si>
  <si>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</si>
  <si>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</si>
  <si>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</si>
  <si>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</si>
  <si>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</si>
  <si>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</si>
  <si>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</si>
  <si>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</si>
  <si>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</si>
  <si>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</si>
  <si>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</si>
  <si>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</si>
  <si>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</si>
  <si>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</si>
  <si>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</si>
  <si>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</si>
  <si>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</si>
  <si>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</si>
  <si>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</si>
  <si>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</si>
  <si>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</si>
  <si>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</si>
  <si>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</si>
  <si>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</si>
  <si>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</si>
  <si>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</si>
  <si>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</si>
  <si>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</si>
  <si>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</si>
  <si>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</si>
  <si>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</si>
  <si>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</si>
  <si>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</si>
  <si>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</si>
  <si>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</si>
  <si>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</si>
  <si>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</si>
  <si>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</si>
  <si>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</si>
  <si>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</si>
  <si>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</si>
  <si>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</si>
  <si>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</si>
  <si>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</si>
  <si>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</si>
  <si>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</si>
  <si>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</si>
  <si>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</si>
  <si>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</si>
  <si>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</si>
  <si>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</si>
  <si>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</si>
  <si>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</si>
  <si>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</si>
  <si>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</si>
  <si>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</si>
  <si>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</si>
  <si>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</si>
  <si>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</si>
  <si>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</si>
  <si>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</si>
  <si>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</si>
  <si>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</si>
  <si>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</si>
  <si>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</si>
  <si>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</si>
  <si>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</si>
  <si>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</si>
  <si>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</si>
  <si>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</si>
  <si>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</si>
  <si>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</si>
  <si>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</si>
  <si>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</si>
  <si>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</si>
  <si>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</si>
  <si>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</si>
  <si>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</si>
  <si>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</si>
  <si>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</si>
  <si>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</si>
  <si>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</si>
  <si>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</si>
  <si>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</si>
  <si>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</si>
  <si>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</si>
  <si>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</si>
  <si>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</si>
  <si>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</si>
  <si>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</si>
  <si>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</si>
  <si>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</si>
  <si>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</si>
  <si>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</si>
  <si>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</si>
  <si>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</si>
  <si>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</si>
  <si>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</si>
  <si>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</si>
  <si>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</si>
  <si>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</si>
  <si>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</si>
  <si>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</si>
  <si>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</si>
  <si>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</si>
  <si>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</si>
  <si>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</si>
  <si>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</si>
  <si>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</si>
  <si>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</si>
  <si>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</si>
  <si>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</si>
  <si>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</si>
  <si>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</si>
  <si>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</si>
  <si>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</si>
  <si>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</si>
  <si>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</si>
  <si>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</si>
  <si>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</si>
  <si>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</si>
  <si>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</si>
  <si>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</si>
  <si>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</si>
  <si>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</si>
  <si>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</si>
  <si>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</si>
  <si>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</si>
  <si>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</si>
  <si>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</si>
  <si>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</si>
  <si>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</si>
  <si>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</si>
  <si>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</si>
  <si>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</si>
  <si>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</si>
  <si>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</si>
  <si>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</si>
  <si>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</si>
  <si>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</si>
  <si>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</si>
  <si>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</si>
  <si>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</si>
  <si>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</si>
  <si>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</si>
  <si>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</si>
  <si>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</si>
  <si>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</si>
  <si>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</si>
  <si>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</si>
  <si>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</si>
  <si>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</si>
  <si>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</si>
  <si>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</si>
  <si>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</si>
  <si>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</si>
  <si>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</si>
  <si>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</si>
  <si>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</si>
  <si>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</si>
  <si>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</si>
  <si>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</si>
  <si>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</si>
  <si>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</si>
  <si>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</si>
  <si>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</si>
  <si>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</si>
  <si>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</si>
  <si>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</si>
  <si>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</si>
  <si>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</si>
  <si>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</si>
  <si>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</si>
  <si>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</si>
  <si>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</si>
  <si>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</si>
  <si>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</si>
  <si>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</si>
  <si>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</si>
  <si>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</si>
  <si>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</si>
  <si>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</si>
  <si>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</si>
  <si>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</si>
  <si>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</si>
  <si>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</si>
  <si>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</si>
  <si>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</si>
  <si>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</si>
  <si>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</si>
  <si>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</si>
  <si>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</si>
  <si>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</si>
  <si>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</si>
  <si>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</si>
  <si>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</si>
  <si>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</si>
  <si>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</si>
  <si>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</si>
  <si>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</si>
  <si>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</si>
  <si>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</si>
  <si>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</si>
  <si>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</si>
  <si>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</si>
  <si>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</si>
  <si>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</si>
  <si>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</si>
  <si>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</si>
  <si>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</si>
  <si>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</si>
  <si>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</si>
  <si>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</si>
  <si>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</si>
  <si>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</si>
  <si>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</si>
  <si>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</si>
  <si>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</si>
  <si>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</si>
  <si>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</si>
  <si>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</si>
  <si>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</si>
  <si>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</si>
  <si>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</si>
  <si>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</si>
  <si>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</si>
  <si>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</si>
  <si>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</si>
  <si>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</si>
  <si>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</si>
  <si>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</si>
  <si>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</si>
  <si>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</si>
  <si>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</si>
  <si>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</si>
  <si>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</si>
  <si>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</si>
  <si>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</si>
  <si>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</si>
  <si>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</si>
  <si>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</si>
  <si>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</si>
  <si>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</si>
  <si>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</si>
  <si>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</si>
  <si>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</si>
  <si>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</si>
  <si>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</si>
  <si>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</si>
  <si>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</si>
  <si>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</si>
  <si>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</si>
  <si>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</si>
  <si>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</si>
  <si>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</si>
  <si>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</si>
  <si>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</si>
  <si>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</si>
  <si>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</si>
  <si>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</si>
  <si>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</si>
  <si>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</si>
  <si>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</si>
  <si>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</si>
  <si>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</si>
  <si>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</si>
  <si>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</si>
  <si>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</si>
  <si>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</si>
  <si>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</si>
  <si>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</si>
  <si>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</si>
  <si>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</si>
  <si>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</si>
  <si>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</si>
  <si>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</si>
  <si>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</si>
  <si>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</si>
  <si>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</si>
  <si>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</si>
  <si>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</si>
  <si>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</si>
  <si>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</si>
  <si>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</si>
  <si>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</si>
  <si>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</si>
  <si>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</si>
  <si>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</si>
  <si>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</si>
  <si>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</si>
  <si>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</si>
  <si>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</si>
  <si>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</si>
  <si>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</si>
  <si>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</si>
  <si>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</si>
  <si>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</si>
  <si>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</si>
  <si>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</si>
  <si>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</si>
  <si>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</si>
  <si>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</si>
  <si>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</si>
  <si>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</si>
  <si>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</si>
  <si>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</si>
  <si>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</si>
  <si>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</si>
  <si>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</si>
  <si>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</si>
  <si>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</si>
  <si>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</si>
  <si>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</si>
  <si>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</si>
  <si>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</si>
  <si>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</si>
  <si>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</si>
  <si>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</si>
  <si>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</si>
  <si>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</si>
  <si>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</si>
  <si>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</si>
  <si>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</si>
  <si>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</si>
  <si>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</si>
  <si>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</si>
  <si>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</si>
  <si>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</si>
  <si>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</si>
  <si>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</si>
  <si>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</si>
  <si>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</si>
  <si>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</si>
  <si>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</si>
  <si>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</si>
  <si>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</si>
  <si>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</si>
  <si>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</si>
  <si>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</si>
  <si>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</si>
  <si>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</si>
  <si>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</si>
  <si>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</si>
  <si>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</si>
  <si>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</si>
  <si>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</si>
  <si>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</si>
  <si>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</si>
  <si>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</si>
  <si>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</si>
  <si>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</si>
  <si>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</si>
  <si>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</si>
  <si>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</si>
  <si>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</si>
  <si>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</si>
  <si>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</si>
  <si>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</si>
  <si>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</si>
  <si>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</si>
  <si>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</si>
  <si>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</si>
  <si>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</si>
  <si>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</si>
  <si>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</si>
  <si>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</si>
  <si>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</si>
  <si>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</si>
  <si>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</si>
  <si>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</si>
  <si>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</si>
  <si>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</si>
  <si>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</si>
  <si>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</si>
  <si>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</si>
  <si>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</si>
  <si>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</si>
  <si>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</si>
  <si>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</si>
  <si>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</si>
  <si>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</si>
  <si>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</si>
  <si>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</si>
  <si>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</si>
  <si>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</si>
  <si>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</si>
  <si>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</si>
  <si>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</si>
  <si>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</si>
  <si>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</si>
  <si>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</si>
  <si>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</si>
  <si>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</si>
  <si>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</si>
  <si>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</si>
  <si>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</si>
  <si>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</si>
  <si>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</si>
  <si>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</si>
  <si>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</si>
  <si>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</si>
  <si>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</si>
  <si>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</si>
  <si>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</si>
  <si>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</si>
  <si>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</si>
  <si>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</si>
  <si>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</si>
  <si>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</si>
  <si>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</si>
  <si>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</si>
  <si>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</si>
  <si>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</si>
  <si>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</si>
  <si>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</si>
  <si>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</si>
  <si>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</si>
  <si>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</si>
  <si>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</si>
  <si>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</si>
  <si>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</si>
  <si>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</si>
  <si>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</si>
  <si>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</si>
  <si>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</si>
  <si>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</si>
  <si>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</si>
  <si>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</si>
  <si>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</si>
  <si>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</si>
  <si>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</si>
  <si>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</si>
  <si>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</si>
  <si>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</si>
  <si>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</si>
  <si>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</si>
  <si>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</si>
  <si>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</si>
  <si>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</si>
  <si>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</si>
  <si>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</si>
  <si>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</si>
  <si>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</si>
  <si>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</si>
  <si>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</si>
  <si>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</si>
  <si>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</si>
  <si>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</si>
  <si>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</si>
  <si>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</si>
  <si>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</si>
  <si>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</si>
  <si>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</si>
  <si>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</si>
  <si>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</si>
  <si>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</si>
  <si>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</si>
  <si>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</si>
  <si>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</si>
  <si>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</si>
  <si>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</si>
  <si>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</si>
  <si>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</si>
  <si>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</si>
  <si>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</si>
  <si>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</si>
  <si>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</si>
  <si>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</si>
  <si>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</si>
  <si>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</si>
  <si>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</si>
  <si>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</si>
  <si>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</si>
  <si>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</si>
  <si>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</si>
  <si>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</si>
  <si>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</si>
  <si>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</si>
  <si>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</si>
  <si>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</si>
  <si>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</si>
  <si>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</si>
  <si>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</si>
  <si>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</si>
  <si>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</si>
  <si>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</si>
  <si>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</si>
  <si>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</si>
  <si>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</si>
  <si>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</si>
  <si>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</si>
  <si>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</si>
  <si>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</si>
  <si>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</si>
  <si>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</si>
  <si>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</si>
  <si>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</si>
  <si>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</si>
  <si>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</si>
  <si>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</si>
  <si>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</si>
  <si>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</si>
  <si>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</si>
  <si>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</si>
  <si>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</si>
  <si>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</si>
  <si>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</si>
  <si>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</si>
  <si>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</si>
  <si>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</si>
  <si>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</si>
  <si>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</si>
  <si>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</si>
  <si>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</si>
  <si>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</si>
  <si>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</si>
  <si>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</si>
  <si>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</si>
  <si>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</si>
  <si>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</si>
  <si>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</si>
  <si>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</si>
  <si>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</si>
  <si>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</si>
  <si>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</si>
  <si>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</si>
  <si>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</si>
  <si>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</si>
  <si>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</si>
  <si>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</si>
  <si>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</si>
  <si>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</si>
  <si>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</si>
  <si>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</si>
  <si>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</si>
  <si>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</si>
  <si>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</si>
  <si>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</si>
  <si>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</si>
  <si>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</si>
  <si>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</si>
  <si>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</si>
  <si>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</si>
  <si>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</si>
  <si>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</si>
  <si>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</si>
  <si>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</si>
  <si>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</si>
  <si>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</si>
  <si>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</si>
  <si>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</si>
  <si>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</si>
  <si>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</si>
  <si>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</si>
  <si>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</si>
  <si>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</si>
  <si>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</si>
  <si>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</si>
  <si>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</si>
  <si>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</si>
  <si>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</si>
  <si>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</si>
  <si>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</si>
  <si>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</si>
  <si>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</si>
  <si>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</si>
  <si>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</si>
  <si>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</si>
  <si>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</si>
  <si>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</si>
  <si>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</si>
  <si>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</si>
  <si>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</si>
  <si>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</si>
  <si>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</si>
  <si>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</si>
  <si>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</si>
  <si>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</si>
  <si>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</si>
  <si>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</si>
  <si>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</si>
  <si>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</si>
  <si>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</si>
  <si>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</si>
  <si>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</si>
  <si>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</si>
  <si>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</si>
  <si>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</si>
  <si>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</si>
  <si>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</si>
  <si>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</si>
  <si>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</si>
  <si>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</si>
  <si>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</si>
  <si>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</si>
  <si>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</si>
  <si>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</si>
  <si>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</si>
  <si>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</si>
  <si>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</si>
  <si>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</si>
  <si>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</si>
  <si>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</si>
  <si>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</si>
  <si>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</si>
  <si>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</si>
  <si>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</si>
  <si>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</si>
  <si>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</si>
  <si>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</si>
  <si>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</si>
  <si>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</si>
  <si>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</si>
  <si>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</si>
  <si>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</si>
  <si>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</si>
  <si>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</si>
  <si>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</si>
  <si>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</si>
  <si>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</si>
  <si>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</si>
  <si>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</si>
  <si>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</si>
  <si>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</si>
  <si>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</si>
  <si>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</si>
  <si>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</si>
  <si>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</si>
  <si>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</si>
  <si>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</si>
  <si>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</si>
  <si>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</si>
  <si>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</si>
  <si>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</si>
  <si>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</si>
  <si>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</si>
  <si>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</si>
  <si>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</si>
  <si>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</si>
  <si>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</si>
  <si>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</si>
  <si>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</si>
  <si>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</si>
  <si>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</si>
  <si>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</si>
  <si>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</si>
  <si>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</si>
  <si>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</si>
  <si>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</si>
  <si>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</si>
  <si>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</si>
  <si>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</si>
  <si>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</si>
  <si>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</si>
  <si>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</si>
  <si>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</si>
  <si>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</si>
  <si>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</si>
  <si>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</si>
  <si>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</si>
  <si>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</si>
  <si>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</si>
  <si>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</si>
  <si>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</si>
  <si>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</si>
  <si>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</si>
  <si>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</si>
  <si>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</si>
  <si>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</si>
  <si>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</si>
  <si>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</si>
  <si>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</si>
  <si>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</si>
  <si>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</si>
  <si>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</si>
  <si>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</si>
  <si>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</si>
  <si>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</si>
  <si>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</si>
  <si>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</si>
  <si>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</si>
  <si>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</si>
  <si>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</si>
  <si>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</si>
  <si>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</si>
  <si>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</si>
  <si>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</si>
  <si>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</si>
  <si>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</si>
  <si>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</si>
  <si>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</si>
  <si>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</si>
  <si>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</si>
  <si>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</si>
  <si>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</si>
  <si>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</si>
  <si>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</si>
  <si>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</si>
  <si>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</si>
  <si>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</si>
  <si>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</si>
  <si>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</si>
  <si>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</si>
  <si>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</si>
  <si>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</si>
  <si>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</si>
  <si>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</si>
  <si>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</si>
  <si>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</si>
  <si>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</si>
  <si>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</si>
  <si>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</si>
  <si>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</si>
  <si>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</si>
  <si>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</si>
  <si>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</si>
  <si>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</si>
  <si>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</si>
  <si>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</si>
  <si>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</si>
  <si>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</si>
  <si>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</si>
  <si>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</si>
  <si>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</si>
  <si>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</si>
  <si>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</si>
  <si>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</si>
  <si>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</si>
  <si>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</si>
  <si>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</si>
  <si>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</si>
  <si>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</si>
  <si>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</si>
  <si>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</si>
  <si>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</si>
  <si>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</si>
  <si>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</si>
  <si>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</si>
  <si>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</si>
  <si>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</si>
  <si>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</si>
  <si>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</si>
  <si>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</si>
  <si>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</si>
  <si>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</si>
  <si>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</si>
  <si>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</si>
  <si>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</si>
  <si>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</si>
  <si>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</si>
  <si>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</si>
  <si>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</si>
  <si>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</si>
  <si>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</si>
  <si>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</si>
  <si>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</si>
  <si>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</si>
  <si>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</si>
  <si>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</si>
  <si>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</si>
  <si>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</si>
  <si>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</si>
  <si>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</si>
  <si>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</si>
  <si>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</si>
  <si>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</si>
  <si>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</si>
  <si>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</si>
  <si>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</si>
  <si>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</si>
  <si>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</si>
  <si>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</si>
  <si>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</si>
  <si>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</si>
  <si>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</si>
  <si>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</si>
  <si>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</si>
  <si>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</si>
  <si>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</si>
  <si>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</si>
  <si>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</si>
  <si>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</si>
  <si>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</si>
  <si>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</si>
  <si>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</si>
  <si>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</si>
  <si>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</si>
  <si>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</si>
  <si>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</si>
  <si>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</si>
  <si>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</si>
  <si>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</si>
  <si>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</si>
  <si>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</si>
  <si>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</si>
  <si>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</si>
  <si>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</si>
  <si>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</si>
  <si>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</si>
  <si>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</si>
  <si>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</si>
  <si>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</si>
  <si>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</si>
  <si>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</si>
  <si>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</si>
  <si>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</si>
  <si>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</si>
  <si>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</si>
  <si>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</si>
  <si>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</si>
  <si>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</si>
  <si>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</si>
  <si>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</si>
  <si>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</si>
  <si>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</si>
  <si>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</si>
  <si>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</si>
  <si>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</si>
  <si>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</si>
  <si>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</si>
  <si>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</si>
  <si>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</si>
  <si>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</si>
  <si>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</si>
  <si>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</si>
  <si>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</si>
  <si>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</si>
  <si>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</si>
  <si>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</si>
  <si>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</si>
  <si>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</si>
  <si>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</si>
  <si>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</si>
  <si>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</si>
  <si>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</si>
  <si>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</si>
  <si>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</si>
  <si>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</si>
  <si>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</si>
  <si>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</si>
  <si>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</si>
  <si>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</si>
  <si>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</si>
  <si>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</si>
  <si>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</si>
  <si>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</si>
  <si>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</si>
  <si>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</si>
  <si>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</si>
  <si>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</si>
  <si>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</si>
  <si>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</si>
  <si>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</si>
  <si>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</si>
  <si>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</si>
  <si>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</si>
  <si>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</si>
  <si>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</si>
  <si>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</si>
  <si>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</si>
  <si>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</si>
  <si>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</si>
  <si>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</si>
  <si>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</si>
  <si>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</si>
  <si>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</si>
  <si>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</si>
  <si>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</si>
  <si>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</si>
  <si>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</si>
  <si>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</si>
  <si>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</si>
  <si>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</si>
  <si>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</si>
  <si>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</si>
  <si>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</si>
  <si>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</si>
  <si>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</si>
  <si>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</si>
  <si>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</si>
  <si>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</si>
  <si>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</si>
  <si>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</si>
  <si>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</si>
  <si>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</si>
  <si>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</si>
  <si>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</si>
  <si>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</si>
  <si>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</si>
  <si>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</si>
  <si>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</si>
  <si>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</si>
  <si>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</si>
  <si>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</si>
  <si>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</si>
  <si>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</si>
  <si>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</si>
  <si>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</si>
  <si>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</si>
  <si>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</si>
  <si>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</si>
  <si>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</si>
  <si>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</si>
  <si>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</si>
  <si>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</si>
  <si>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</si>
  <si>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</si>
  <si>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</si>
  <si>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</si>
  <si>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</si>
  <si>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</si>
  <si>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</si>
  <si>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</si>
  <si>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</si>
  <si>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</si>
  <si>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</si>
  <si>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</si>
  <si>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</si>
  <si>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</si>
  <si>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</si>
  <si>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</si>
  <si>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</si>
  <si>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</si>
  <si>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</si>
  <si>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</si>
  <si>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</si>
  <si>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</si>
  <si>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</si>
  <si>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</si>
  <si>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</si>
  <si>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</si>
  <si>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</si>
  <si>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</si>
  <si>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</si>
  <si>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</si>
  <si>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</si>
  <si>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</si>
  <si>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</si>
  <si>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</si>
  <si>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</si>
  <si>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</si>
  <si>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</si>
  <si>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</si>
  <si>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</si>
  <si>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</si>
  <si>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</si>
  <si>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</si>
  <si>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</si>
  <si>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</si>
  <si>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</si>
  <si>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</si>
  <si>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</si>
  <si>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</si>
  <si>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</si>
  <si>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</si>
  <si>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</si>
  <si>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</si>
  <si>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</si>
  <si>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</si>
  <si>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</si>
  <si>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</si>
  <si>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</si>
  <si>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</si>
  <si>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</si>
  <si>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</si>
  <si>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</si>
  <si>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</si>
  <si>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</si>
  <si>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</si>
  <si>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</si>
  <si>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</si>
  <si>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</si>
  <si>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</si>
  <si>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</si>
  <si>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</si>
  <si>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</si>
  <si>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</si>
  <si>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</si>
  <si>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</si>
  <si>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</si>
  <si>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</si>
  <si>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</si>
  <si>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</si>
  <si>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</si>
  <si>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</si>
  <si>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</si>
  <si>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</si>
  <si>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</si>
  <si>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</si>
  <si>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</si>
  <si>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</si>
  <si>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</si>
  <si>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</si>
  <si>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</si>
  <si>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</si>
  <si>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</si>
  <si>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</si>
  <si>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</si>
  <si>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</si>
  <si>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</si>
  <si>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</si>
  <si>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</si>
  <si>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</si>
  <si>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</si>
  <si>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</si>
  <si>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</si>
  <si>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</si>
  <si>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</si>
  <si>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</si>
  <si>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</si>
  <si>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</si>
  <si>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</si>
  <si>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</si>
  <si>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</si>
  <si>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</si>
  <si>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</si>
  <si>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</si>
  <si>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</si>
  <si>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</si>
  <si>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</si>
  <si>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</si>
  <si>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</si>
  <si>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</si>
  <si>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</si>
  <si>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</si>
  <si>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</si>
  <si>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</si>
  <si>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</si>
  <si>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</si>
  <si>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</si>
  <si>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</si>
  <si>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</si>
  <si>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</si>
  <si>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</si>
  <si>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</si>
  <si>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</si>
  <si>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</si>
  <si>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</si>
  <si>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</si>
  <si>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</si>
  <si>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</si>
  <si>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</si>
  <si>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</si>
  <si>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</si>
  <si>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</si>
  <si>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</si>
  <si>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</si>
  <si>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</si>
  <si>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</si>
  <si>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</si>
  <si>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</si>
  <si>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</si>
  <si>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</si>
  <si>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</si>
  <si>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</si>
  <si>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</si>
  <si>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</si>
  <si>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</si>
  <si>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</si>
  <si>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</si>
  <si>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</si>
  <si>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</si>
  <si>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</si>
  <si>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</si>
  <si>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</si>
  <si>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</si>
  <si>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</si>
  <si>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</si>
  <si>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</si>
  <si>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</si>
  <si>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</si>
  <si>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</si>
  <si>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</si>
  <si>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</si>
  <si>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</si>
  <si>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</si>
  <si>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</si>
  <si>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</si>
  <si>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</si>
  <si>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</si>
  <si>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</si>
  <si>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</si>
  <si>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</si>
  <si>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</si>
  <si>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</si>
  <si>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</si>
  <si>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</si>
  <si>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</si>
  <si>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</si>
  <si>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</si>
  <si>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</si>
  <si>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</si>
  <si>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</si>
  <si>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</si>
  <si>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</si>
  <si>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</si>
  <si>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</si>
  <si>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</si>
  <si>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</si>
  <si>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</si>
  <si>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</si>
  <si>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</si>
  <si>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</si>
  <si>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</si>
  <si>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</si>
  <si>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</si>
  <si>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</si>
  <si>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</si>
  <si>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</si>
  <si>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</si>
  <si>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</si>
  <si>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</si>
  <si>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</si>
  <si>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</si>
  <si>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</si>
  <si>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</si>
  <si>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</si>
  <si>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</si>
  <si>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</si>
  <si>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</si>
  <si>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</si>
  <si>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</si>
  <si>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</si>
  <si>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</si>
  <si>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</si>
  <si>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</si>
  <si>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</si>
  <si>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</si>
  <si>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</si>
  <si>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</si>
  <si>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</si>
  <si>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</si>
  <si>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</si>
  <si>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</si>
  <si>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</si>
  <si>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</si>
  <si>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</si>
  <si>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</si>
  <si>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</si>
  <si>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</si>
  <si>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</si>
  <si>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</si>
  <si>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</si>
  <si>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</si>
  <si>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</si>
  <si>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</si>
  <si>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</si>
  <si>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</si>
  <si>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</si>
  <si>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</si>
  <si>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</si>
  <si>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</si>
  <si>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</si>
  <si>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</si>
  <si>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</si>
  <si>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</si>
  <si>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</si>
  <si>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</si>
  <si>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</si>
  <si>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</si>
  <si>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</si>
  <si>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</si>
  <si>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</si>
  <si>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</si>
  <si>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</si>
  <si>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</si>
  <si>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</si>
  <si>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</si>
  <si>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</si>
  <si>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</si>
  <si>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</si>
  <si>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</si>
  <si>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</si>
  <si>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</si>
  <si>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</si>
  <si>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</si>
  <si>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</si>
  <si>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</si>
  <si>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</si>
  <si>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</si>
  <si>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</si>
  <si>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</si>
  <si>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</si>
  <si>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</si>
  <si>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</si>
  <si>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</si>
  <si>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</si>
  <si>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</si>
  <si>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</si>
  <si>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</si>
  <si>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</si>
  <si>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</si>
  <si>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</si>
  <si>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</si>
  <si>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</si>
  <si>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</si>
  <si>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</si>
  <si>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</si>
  <si>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</si>
  <si>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</si>
  <si>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</si>
  <si>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</si>
  <si>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</si>
  <si>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</si>
  <si>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</si>
  <si>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</si>
  <si>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</si>
  <si>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</si>
  <si>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</si>
  <si>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</si>
  <si>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</si>
  <si>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</si>
  <si>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</si>
  <si>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</si>
  <si>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</si>
  <si>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</si>
  <si>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</si>
  <si>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</si>
  <si>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</si>
  <si>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</si>
  <si>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</si>
  <si>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</si>
  <si>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</si>
  <si>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</si>
  <si>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</si>
  <si>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</si>
  <si>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</si>
  <si>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</si>
  <si>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</si>
  <si>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</si>
  <si>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</si>
  <si>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</si>
  <si>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</si>
  <si>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</si>
  <si>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</si>
  <si>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</si>
  <si>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</si>
  <si>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</si>
  <si>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</si>
  <si>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</si>
  <si>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</si>
  <si>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</si>
  <si>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</si>
  <si>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</si>
  <si>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</si>
  <si>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</si>
  <si>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</si>
  <si>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</si>
  <si>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</si>
  <si>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</si>
  <si>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</si>
  <si>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</si>
  <si>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</si>
  <si>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</si>
  <si>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</si>
  <si>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</si>
  <si>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</si>
  <si>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</si>
  <si>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</si>
  <si>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</si>
  <si>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</si>
  <si>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</si>
  <si>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</si>
  <si>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</si>
  <si>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</si>
  <si>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</si>
  <si>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</si>
  <si>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</si>
  <si>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</si>
  <si>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</si>
  <si>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</si>
  <si>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</si>
  <si>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</si>
  <si>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</si>
  <si>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</si>
  <si>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</si>
  <si>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</si>
  <si>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</si>
  <si>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</si>
  <si>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</si>
  <si>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</si>
  <si>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</si>
  <si>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</si>
  <si>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</si>
  <si>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</si>
  <si>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</si>
  <si>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</si>
  <si>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</si>
  <si>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</si>
  <si>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</si>
  <si>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</si>
  <si>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</si>
  <si>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</si>
  <si>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</si>
  <si>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</si>
  <si>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</si>
  <si>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</si>
  <si>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</si>
  <si>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</si>
  <si>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</si>
  <si>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</si>
  <si>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</si>
  <si>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</si>
  <si>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</si>
  <si>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</si>
  <si>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</si>
  <si>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</si>
  <si>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</si>
  <si>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</si>
  <si>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</si>
  <si>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</si>
  <si>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</si>
  <si>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</si>
  <si>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</si>
  <si>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</si>
  <si>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</si>
  <si>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</si>
  <si>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</si>
  <si>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</si>
  <si>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</si>
  <si>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</si>
  <si>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</si>
  <si>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</si>
  <si>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</si>
  <si>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</si>
  <si>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</si>
  <si>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</si>
  <si>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</si>
  <si>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</si>
  <si>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</si>
  <si>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</si>
  <si>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</si>
  <si>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</si>
  <si>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</si>
  <si>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</si>
  <si>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</si>
  <si>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</si>
  <si>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</si>
  <si>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</si>
  <si>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</si>
  <si>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</si>
  <si>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</si>
  <si>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</si>
  <si>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</si>
  <si>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</si>
  <si>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</si>
  <si>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</si>
  <si>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</si>
  <si>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</si>
  <si>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</si>
  <si>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</si>
  <si>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</si>
  <si>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</si>
  <si>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</si>
  <si>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</si>
  <si>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</si>
  <si>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</si>
  <si>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</si>
  <si>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</si>
  <si>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</si>
  <si>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</si>
  <si>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</si>
  <si>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</si>
  <si>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</si>
  <si>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</si>
  <si>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</si>
  <si>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</si>
  <si>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</si>
  <si>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</si>
  <si>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</si>
  <si>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</si>
  <si>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</si>
  <si>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</si>
  <si>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</si>
  <si>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</si>
  <si>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</si>
  <si>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</si>
  <si>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</si>
  <si>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</si>
  <si>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</si>
  <si>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</si>
  <si>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</si>
  <si>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</si>
  <si>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</si>
  <si>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</si>
  <si>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</si>
  <si>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</si>
  <si>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</si>
  <si>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</si>
  <si>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</si>
  <si>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</si>
  <si>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</si>
  <si>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</si>
  <si>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</si>
  <si>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</si>
  <si>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</si>
  <si>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</si>
  <si>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</si>
  <si>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</si>
  <si>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</si>
  <si>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</si>
  <si>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</si>
  <si>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</si>
  <si>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</si>
  <si>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</si>
  <si>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</si>
  <si>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</si>
  <si>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</si>
  <si>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</si>
  <si>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</si>
  <si>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</si>
  <si>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</si>
  <si>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</si>
  <si>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</si>
  <si>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</si>
  <si>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</si>
  <si>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</si>
  <si>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</si>
  <si>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</si>
  <si>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</si>
  <si>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</si>
  <si>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</si>
  <si>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</si>
  <si>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</si>
  <si>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</si>
  <si>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</si>
  <si>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</si>
  <si>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</si>
  <si>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</si>
  <si>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</si>
  <si>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</si>
  <si>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</si>
  <si>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</si>
  <si>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</si>
  <si>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</si>
  <si>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</si>
  <si>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</si>
  <si>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</si>
  <si>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</si>
  <si>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</si>
  <si>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</si>
  <si>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</si>
  <si>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</si>
  <si>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</si>
  <si>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</si>
  <si>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</si>
  <si>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</si>
  <si>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</si>
  <si>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</si>
  <si>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</si>
  <si>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</si>
  <si>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</si>
  <si>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</si>
  <si>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</si>
  <si>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</si>
  <si>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</si>
  <si>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</si>
  <si>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</si>
  <si>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</si>
  <si>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</si>
  <si>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</si>
  <si>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</si>
  <si>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</si>
  <si>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</si>
  <si>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</si>
  <si>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</si>
  <si>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</si>
  <si>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</si>
  <si>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</si>
  <si>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</si>
  <si>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</si>
  <si>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</si>
  <si>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</si>
  <si>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</si>
  <si>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</si>
  <si>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</si>
  <si>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</si>
  <si>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</si>
  <si>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</si>
  <si>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</si>
  <si>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</si>
  <si>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</si>
  <si>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</si>
  <si>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</si>
  <si>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</si>
  <si>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</si>
  <si>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</si>
  <si>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</si>
  <si>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</si>
  <si>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</si>
  <si>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</si>
  <si>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</si>
  <si>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</si>
  <si>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</si>
  <si>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</si>
  <si>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</si>
  <si>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</si>
  <si>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</si>
  <si>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</si>
  <si>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</si>
  <si>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</si>
  <si>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</si>
  <si>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</si>
  <si>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</si>
  <si>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</si>
  <si>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</si>
  <si>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</si>
  <si>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</si>
  <si>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</si>
  <si>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</si>
  <si>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</si>
  <si>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</si>
  <si>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</si>
  <si>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</si>
  <si>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</si>
  <si>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</si>
  <si>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</si>
  <si>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</si>
  <si>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</si>
  <si>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</si>
  <si>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</si>
  <si>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</si>
  <si>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</si>
  <si>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</si>
  <si>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</si>
  <si>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</si>
  <si>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</si>
  <si>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</si>
  <si>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</si>
  <si>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</si>
  <si>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</si>
  <si>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</si>
  <si>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</si>
  <si>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</si>
  <si>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</si>
  <si>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</si>
  <si>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</si>
  <si>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</si>
  <si>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</si>
  <si>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</si>
  <si>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</si>
  <si>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</si>
  <si>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</si>
  <si>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</si>
  <si>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</si>
  <si>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</si>
  <si>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</si>
  <si>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</si>
  <si>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</si>
  <si>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</si>
  <si>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</si>
  <si>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</si>
  <si>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</si>
  <si>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</si>
  <si>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</si>
  <si>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</si>
  <si>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</si>
  <si>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</si>
  <si>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</si>
  <si>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</si>
  <si>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</si>
  <si>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</si>
  <si>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</si>
  <si>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</si>
  <si>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</si>
  <si>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</si>
  <si>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</si>
  <si>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</si>
  <si>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</si>
  <si>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</si>
  <si>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</si>
  <si>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</si>
  <si>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</si>
  <si>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</si>
  <si>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</si>
  <si>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</si>
  <si>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</si>
  <si>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</si>
  <si>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</si>
  <si>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</si>
  <si>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</si>
  <si>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</si>
  <si>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</si>
  <si>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</si>
  <si>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</si>
  <si>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</si>
  <si>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</si>
  <si>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</si>
  <si>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</si>
  <si>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</si>
  <si>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</si>
  <si>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</si>
  <si>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</si>
  <si>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</si>
  <si>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</si>
  <si>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</si>
  <si>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</si>
  <si>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</si>
  <si>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</si>
  <si>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</si>
  <si>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</si>
  <si>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</si>
  <si>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</si>
  <si>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</si>
  <si>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</si>
  <si>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</si>
  <si>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</si>
  <si>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</si>
  <si>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</si>
  <si>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</si>
  <si>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</si>
  <si>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</si>
  <si>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</si>
  <si>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</si>
  <si>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</si>
  <si>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</si>
  <si>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</si>
  <si>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</si>
  <si>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</si>
  <si>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</si>
  <si>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</si>
  <si>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</si>
  <si>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</si>
  <si>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</si>
  <si>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</si>
  <si>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</si>
  <si>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</si>
  <si>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</si>
  <si>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</si>
  <si>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</si>
  <si>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</si>
  <si>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</si>
  <si>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</si>
  <si>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</si>
  <si>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</si>
  <si>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</si>
  <si>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</si>
  <si>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</si>
  <si>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</si>
  <si>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</si>
  <si>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</si>
  <si>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</si>
  <si>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</si>
  <si>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</si>
  <si>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</si>
  <si>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</si>
  <si>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</si>
  <si>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</si>
  <si>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</si>
  <si>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</si>
  <si>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</si>
  <si>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</si>
  <si>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</si>
  <si>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</si>
  <si>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</si>
  <si>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</si>
  <si>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</si>
  <si>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</si>
  <si>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</si>
  <si>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</si>
  <si>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</si>
  <si>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</si>
  <si>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</si>
  <si>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</si>
  <si>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</si>
  <si>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</si>
  <si>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</si>
  <si>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</si>
  <si>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</si>
  <si>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</si>
  <si>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</si>
  <si>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</si>
  <si>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</si>
  <si>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</si>
  <si>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</si>
  <si>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</si>
  <si>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</si>
  <si>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</si>
  <si>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</si>
  <si>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</si>
  <si>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</si>
  <si>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</si>
  <si>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</si>
  <si>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</si>
  <si>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</si>
  <si>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</si>
  <si>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</si>
  <si>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</si>
  <si>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</si>
  <si>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</si>
  <si>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</si>
  <si>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</si>
  <si>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</si>
  <si>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</si>
  <si>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</si>
  <si>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</si>
  <si>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</si>
  <si>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</si>
  <si>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</si>
  <si>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</si>
  <si>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</si>
  <si>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</si>
  <si>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</si>
  <si>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</si>
  <si>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</si>
  <si>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</si>
  <si>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</si>
  <si>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</si>
  <si>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</si>
  <si>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</si>
  <si>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</si>
  <si>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</si>
  <si>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</si>
  <si>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</si>
  <si>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</si>
  <si>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</si>
  <si>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</si>
  <si>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</si>
  <si>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</si>
  <si>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</si>
  <si>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</si>
  <si>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</si>
  <si>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</si>
  <si>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</si>
  <si>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</si>
  <si>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</si>
  <si>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</si>
  <si>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</si>
  <si>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</si>
  <si>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</si>
  <si>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</si>
  <si>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</si>
  <si>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</si>
  <si>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</si>
  <si>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</si>
  <si>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</si>
  <si>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</si>
  <si>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</si>
  <si>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</si>
  <si>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</si>
  <si>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</si>
  <si>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</si>
  <si>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</si>
  <si>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</si>
  <si>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</si>
  <si>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</si>
  <si>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</si>
  <si>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</si>
  <si>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</si>
  <si>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</si>
  <si>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</si>
  <si>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</si>
  <si>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</si>
  <si>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</si>
  <si>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</si>
  <si>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</si>
  <si>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</si>
  <si>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</si>
  <si>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</si>
  <si>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</si>
  <si>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</si>
  <si>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</si>
  <si>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</si>
  <si>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</si>
  <si>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</si>
  <si>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</si>
  <si>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</si>
  <si>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</si>
  <si>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</si>
  <si>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</si>
  <si>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</si>
  <si>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</si>
  <si>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</si>
  <si>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</si>
  <si>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</si>
  <si>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</si>
  <si>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</si>
  <si>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</si>
  <si>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</si>
  <si>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</si>
  <si>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</si>
  <si>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</si>
  <si>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</si>
  <si>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</si>
  <si>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</si>
  <si>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</si>
  <si>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</si>
  <si>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</si>
  <si>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</si>
  <si>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</si>
  <si>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</si>
  <si>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</si>
  <si>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</si>
  <si>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</si>
  <si>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</si>
  <si>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</si>
  <si>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</si>
  <si>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</si>
  <si>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</si>
  <si>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</si>
  <si>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</si>
  <si>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</si>
  <si>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</si>
  <si>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</si>
  <si>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</si>
  <si>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</si>
  <si>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</si>
  <si>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</si>
  <si>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</si>
  <si>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</si>
  <si>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</si>
  <si>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</si>
  <si>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</si>
  <si>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</si>
  <si>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</si>
  <si>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</si>
  <si>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</si>
  <si>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</si>
  <si>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</si>
  <si>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</si>
  <si>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</si>
  <si>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</si>
  <si>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</si>
  <si>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</si>
  <si>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</si>
  <si>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</si>
  <si>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</si>
  <si>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</si>
  <si>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</si>
  <si>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</si>
  <si>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</si>
  <si>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</si>
  <si>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</si>
  <si>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</si>
  <si>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</si>
  <si>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</si>
  <si>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</si>
  <si>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</si>
  <si>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</si>
  <si>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</si>
  <si>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</si>
  <si>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</si>
  <si>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</si>
  <si>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</si>
  <si>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</si>
  <si>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</si>
  <si>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</si>
  <si>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</si>
  <si>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</si>
  <si>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</si>
  <si>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</si>
  <si>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</si>
  <si>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</si>
  <si>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</si>
  <si>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</si>
  <si>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</si>
  <si>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</si>
  <si>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</si>
  <si>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</si>
  <si>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</si>
  <si>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</si>
  <si>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</si>
  <si>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</si>
  <si>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</si>
  <si>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</si>
  <si>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</si>
  <si>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</si>
  <si>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</si>
  <si>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</si>
  <si>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</si>
  <si>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</si>
  <si>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</si>
  <si>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</si>
  <si>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</si>
  <si>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</si>
  <si>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</si>
  <si>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</si>
  <si>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</si>
  <si>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</si>
  <si>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</si>
  <si>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</si>
  <si>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</si>
  <si>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</si>
  <si>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</si>
  <si>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</si>
  <si>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</si>
  <si>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</si>
  <si>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</si>
  <si>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</si>
  <si>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</si>
  <si>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</si>
  <si>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</si>
  <si>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</si>
  <si>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</si>
  <si>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</si>
  <si>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</si>
  <si>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</si>
  <si>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</si>
  <si>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</si>
  <si>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</si>
  <si>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</si>
  <si>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</si>
  <si>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</si>
  <si>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</si>
  <si>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</si>
  <si>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</si>
  <si>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</si>
  <si>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</si>
  <si>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</si>
  <si>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</si>
  <si>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</si>
  <si>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</si>
  <si>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</si>
  <si>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</si>
  <si>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</si>
  <si>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</si>
  <si>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</si>
  <si>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</si>
  <si>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</si>
  <si>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</si>
  <si>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</si>
  <si>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</si>
  <si>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</si>
  <si>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</si>
  <si>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</si>
  <si>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</si>
  <si>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</si>
  <si>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</si>
  <si>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</si>
  <si>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</si>
  <si>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</si>
  <si>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</si>
  <si>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</si>
  <si>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</si>
  <si>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</si>
  <si>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</si>
  <si>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</si>
  <si>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</si>
  <si>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</si>
  <si>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</si>
  <si>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</si>
  <si>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</si>
  <si>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</si>
  <si>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</si>
  <si>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</si>
  <si>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</si>
  <si>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</si>
  <si>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</si>
  <si>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</si>
  <si>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</si>
  <si>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</si>
  <si>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</si>
  <si>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</si>
  <si>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</si>
  <si>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</si>
  <si>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</si>
  <si>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</si>
  <si>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</si>
  <si>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</si>
  <si>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</si>
  <si>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</si>
  <si>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</si>
  <si>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</si>
  <si>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</si>
  <si>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</si>
  <si>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</si>
  <si>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</si>
  <si>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</si>
  <si>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</si>
  <si>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</si>
  <si>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</si>
  <si>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</si>
  <si>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</si>
  <si>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</si>
  <si>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</si>
  <si>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</si>
  <si>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</si>
  <si>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</si>
  <si>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</si>
  <si>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</si>
  <si>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</si>
  <si>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</si>
  <si>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</si>
  <si>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</si>
  <si>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</si>
  <si>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</si>
  <si>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</si>
  <si>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</si>
  <si>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</si>
  <si>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</si>
  <si>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</si>
  <si>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</si>
  <si>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</si>
  <si>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</si>
  <si>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</si>
  <si>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</si>
  <si>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</si>
  <si>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</si>
  <si>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</si>
  <si>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</si>
  <si>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</si>
  <si>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</si>
  <si>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</si>
  <si>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</si>
  <si>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</si>
  <si>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</si>
  <si>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</si>
  <si>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</si>
  <si>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</si>
  <si>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</si>
  <si>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</si>
  <si>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</si>
  <si>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</si>
  <si>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</si>
  <si>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</si>
  <si>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</si>
  <si>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</si>
  <si>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</si>
  <si>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</si>
  <si>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</si>
  <si>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</si>
  <si>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</si>
  <si>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</si>
  <si>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</si>
  <si>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</si>
  <si>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</si>
  <si>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</si>
  <si>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</si>
  <si>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</si>
  <si>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</si>
  <si>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</si>
  <si>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</si>
  <si>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</si>
  <si>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</si>
  <si>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</si>
  <si>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</si>
  <si>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</si>
  <si>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</si>
  <si>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</si>
  <si>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</si>
  <si>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</si>
  <si>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</si>
  <si>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</si>
  <si>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</si>
  <si>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</si>
  <si>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</si>
  <si>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</si>
  <si>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</si>
  <si>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</si>
  <si>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</si>
  <si>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</si>
  <si>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</si>
  <si>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</si>
  <si>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</si>
  <si>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</si>
  <si>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</si>
  <si>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</si>
  <si>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</si>
  <si>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</si>
  <si>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</si>
  <si>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</si>
  <si>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</si>
  <si>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</si>
  <si>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</si>
  <si>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</si>
  <si>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</si>
  <si>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</si>
  <si>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</si>
  <si>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</si>
  <si>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</si>
  <si>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</si>
  <si>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</si>
  <si>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</si>
  <si>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</si>
  <si>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</si>
  <si>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</si>
  <si>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</si>
  <si>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</si>
  <si>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</si>
  <si>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</si>
  <si>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</si>
  <si>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</si>
  <si>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</si>
  <si>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</si>
  <si>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</si>
  <si>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</si>
  <si>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</si>
  <si>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</si>
  <si>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</si>
  <si>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</si>
  <si>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</si>
  <si>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</si>
  <si>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</si>
  <si>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</si>
  <si>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</si>
  <si>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</si>
  <si>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</si>
  <si>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</si>
  <si>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</si>
  <si>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</si>
  <si>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</si>
  <si>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</si>
  <si>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</si>
  <si>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</si>
  <si>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</si>
  <si>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</si>
  <si>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</si>
  <si>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</si>
  <si>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</si>
  <si>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</si>
  <si>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</si>
  <si>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</si>
  <si>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</si>
  <si>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</si>
  <si>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</si>
  <si>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</si>
  <si>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</si>
  <si>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</si>
  <si>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</si>
  <si>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</si>
  <si>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</si>
  <si>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</si>
  <si>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</si>
  <si>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</si>
  <si>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</si>
  <si>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</si>
  <si>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</si>
  <si>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</si>
  <si>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</si>
  <si>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</si>
  <si>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</si>
  <si>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</si>
  <si>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</si>
  <si>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</si>
  <si>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</si>
  <si>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</si>
  <si>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</si>
  <si>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</si>
  <si>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</si>
  <si>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</si>
  <si>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</si>
  <si>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</si>
  <si>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</si>
  <si>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</si>
  <si>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</si>
  <si>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</si>
  <si>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</si>
  <si>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</si>
  <si>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</si>
  <si>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</si>
  <si>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</si>
  <si>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</si>
  <si>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</si>
  <si>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</si>
  <si>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</si>
  <si>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</si>
  <si>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</si>
  <si>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</si>
  <si>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</si>
  <si>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</si>
  <si>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</si>
  <si>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</si>
  <si>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</si>
  <si>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</si>
  <si>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</si>
  <si>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</si>
  <si>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</si>
  <si>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</si>
  <si>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</si>
  <si>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</si>
  <si>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</si>
  <si>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</si>
  <si>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</si>
  <si>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</si>
  <si>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</si>
  <si>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</si>
  <si>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</si>
  <si>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</si>
  <si>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</si>
  <si>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</si>
  <si>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</si>
  <si>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</si>
  <si>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</si>
  <si>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</si>
  <si>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</si>
  <si>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</si>
  <si>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</si>
  <si>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</si>
  <si>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</si>
  <si>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</si>
  <si>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</si>
  <si>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</si>
  <si>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</si>
  <si>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</si>
  <si>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</si>
  <si>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</si>
  <si>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</si>
  <si>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</si>
  <si>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</si>
  <si>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</si>
  <si>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</si>
  <si>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</si>
  <si>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</si>
  <si>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</si>
  <si>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</si>
  <si>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</si>
  <si>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</si>
  <si>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</si>
  <si>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</si>
  <si>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</si>
  <si>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</si>
  <si>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</si>
  <si>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</si>
  <si>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</si>
  <si>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</si>
  <si>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</si>
  <si>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</si>
  <si>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</si>
  <si>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</si>
  <si>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</si>
  <si>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</si>
  <si>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</si>
  <si>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</si>
  <si>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</si>
  <si>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</si>
  <si>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</si>
  <si>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</si>
  <si>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</si>
  <si>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</si>
  <si>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</si>
  <si>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</si>
  <si>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</si>
  <si>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</si>
  <si>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</si>
  <si>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</si>
  <si>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</si>
  <si>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</si>
  <si>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</si>
  <si>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</si>
  <si>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</si>
  <si>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</si>
  <si>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</si>
  <si>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</si>
  <si>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</si>
  <si>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</si>
  <si>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</si>
  <si>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</si>
  <si>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</si>
  <si>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</si>
  <si>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</si>
  <si>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</si>
  <si>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</si>
  <si>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</si>
  <si>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</si>
  <si>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</si>
  <si>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</si>
  <si>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</si>
  <si>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</si>
  <si>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</si>
  <si>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</si>
  <si>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</si>
  <si>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</si>
  <si>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</si>
  <si>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</si>
  <si>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</si>
  <si>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</si>
  <si>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</si>
  <si>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</si>
  <si>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</si>
  <si>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</si>
  <si>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</si>
  <si>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</si>
  <si>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</si>
  <si>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</si>
  <si>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</si>
  <si>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</si>
  <si>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</si>
  <si>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</si>
  <si>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</si>
  <si>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</si>
  <si>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</si>
  <si>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</si>
  <si>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</si>
  <si>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</si>
  <si>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</si>
  <si>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</si>
  <si>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</si>
  <si>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</si>
  <si>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</si>
  <si>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</si>
  <si>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</si>
  <si>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</si>
  <si>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</si>
  <si>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</si>
  <si>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</si>
  <si>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</si>
  <si>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</si>
  <si>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</si>
  <si>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</si>
  <si>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</si>
  <si>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</si>
  <si>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</si>
  <si>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</si>
  <si>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</si>
  <si>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</si>
  <si>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</si>
  <si>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</si>
  <si>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</si>
  <si>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</si>
  <si>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</si>
  <si>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</si>
  <si>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</si>
  <si>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</si>
  <si>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</si>
  <si>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</si>
  <si>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</si>
  <si>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</si>
  <si>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</si>
  <si>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</si>
  <si>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</si>
  <si>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</si>
  <si>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</si>
  <si>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</si>
  <si>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</si>
  <si>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</si>
  <si>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</si>
  <si>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</si>
  <si>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</si>
  <si>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</si>
  <si>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</si>
  <si>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</si>
  <si>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</si>
  <si>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</si>
  <si>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</si>
  <si>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</si>
  <si>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</si>
  <si>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</si>
  <si>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</si>
  <si>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</si>
  <si>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</si>
  <si>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</si>
  <si>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</si>
  <si>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</si>
  <si>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</si>
  <si>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</si>
  <si>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</si>
  <si>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</si>
  <si>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</si>
  <si>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</si>
  <si>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</si>
  <si>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</si>
  <si>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</si>
  <si>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</si>
  <si>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</si>
  <si>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</si>
  <si>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</si>
  <si>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</si>
  <si>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</si>
  <si>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</si>
  <si>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</si>
  <si>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</si>
  <si>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</si>
  <si>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</si>
  <si>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</si>
  <si>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</si>
  <si>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</si>
  <si>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</si>
  <si>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</si>
  <si>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</si>
  <si>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</si>
  <si>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</si>
  <si>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</si>
  <si>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</si>
  <si>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</si>
  <si>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</si>
  <si>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</si>
  <si>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</si>
  <si>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</si>
  <si>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</si>
  <si>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</si>
  <si>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</si>
  <si>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</si>
  <si>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</si>
  <si>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</si>
  <si>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</si>
  <si>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</si>
  <si>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</si>
  <si>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</si>
  <si>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</si>
  <si>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</si>
  <si>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</si>
  <si>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</si>
  <si>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</si>
  <si>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</si>
  <si>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</si>
  <si>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</si>
  <si>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</si>
  <si>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</si>
  <si>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</si>
  <si>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</si>
  <si>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</si>
  <si>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</si>
  <si>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</si>
  <si>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</si>
  <si>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</si>
  <si>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</si>
  <si>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</si>
  <si>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</si>
  <si>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</si>
  <si>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</si>
  <si>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</si>
  <si>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</si>
  <si>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</si>
  <si>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</si>
  <si>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</si>
  <si>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</si>
  <si>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</si>
  <si>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</si>
  <si>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</si>
  <si>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</si>
  <si>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</si>
  <si>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</si>
  <si>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</si>
  <si>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</si>
  <si>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</si>
  <si>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</si>
  <si>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</si>
  <si>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</si>
  <si>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</si>
  <si>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</si>
  <si>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</si>
  <si>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</si>
  <si>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</si>
  <si>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</si>
  <si>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</si>
  <si>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</si>
  <si>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</si>
  <si>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</si>
  <si>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</si>
  <si>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</si>
  <si>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</si>
  <si>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</si>
  <si>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</si>
  <si>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</si>
  <si>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</si>
  <si>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</si>
  <si>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</si>
  <si>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</si>
  <si>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</si>
  <si>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</si>
  <si>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</si>
  <si>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</si>
  <si>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</si>
  <si>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</si>
  <si>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</si>
  <si>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</si>
  <si>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</si>
  <si>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</si>
  <si>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</si>
  <si>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</si>
  <si>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</si>
  <si>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</si>
  <si>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</si>
  <si>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</si>
  <si>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</si>
  <si>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</si>
  <si>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</si>
  <si>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</si>
  <si>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</si>
  <si>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</si>
  <si>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</si>
  <si>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</si>
  <si>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</si>
  <si>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</si>
  <si>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</si>
  <si>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</si>
  <si>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</si>
  <si>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</si>
  <si>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</si>
  <si>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</si>
  <si>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</si>
  <si>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</si>
  <si>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</si>
  <si>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</si>
  <si>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</si>
  <si>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</si>
  <si>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</si>
  <si>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</si>
  <si>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</si>
  <si>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</si>
  <si>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</si>
  <si>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</si>
  <si>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</si>
  <si>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</si>
  <si>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</si>
  <si>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</si>
  <si>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</si>
  <si>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</si>
  <si>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</si>
  <si>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</si>
  <si>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</si>
  <si>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</si>
  <si>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</si>
  <si>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</si>
  <si>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</si>
  <si>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</si>
  <si>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</si>
  <si>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</si>
  <si>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</si>
  <si>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</si>
  <si>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</si>
  <si>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</si>
  <si>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</si>
  <si>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</si>
  <si>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</si>
  <si>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</si>
  <si>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</si>
  <si>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</si>
  <si>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</si>
  <si>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</si>
  <si>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</si>
  <si>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</si>
  <si>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</si>
  <si>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</si>
  <si>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</si>
  <si>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</si>
  <si>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</si>
  <si>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</si>
  <si>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</si>
  <si>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</si>
  <si>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</si>
  <si>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</si>
  <si>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</si>
  <si>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</si>
  <si>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</si>
  <si>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</si>
  <si>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</si>
  <si>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</si>
  <si>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</si>
  <si>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</si>
  <si>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</si>
  <si>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</si>
  <si>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</si>
  <si>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</si>
  <si>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</si>
  <si>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</si>
  <si>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</si>
  <si>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</si>
  <si>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</si>
  <si>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</si>
  <si>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</si>
  <si>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</si>
  <si>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</si>
  <si>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</si>
  <si>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</si>
  <si>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</si>
  <si>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</si>
  <si>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</si>
  <si>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</si>
  <si>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</si>
  <si>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</si>
  <si>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</si>
  <si>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</si>
  <si>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</si>
  <si>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</si>
  <si>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</si>
  <si>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</si>
  <si>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</si>
  <si>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</si>
  <si>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</si>
  <si>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</si>
  <si>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</si>
  <si>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</si>
  <si>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</si>
  <si>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</si>
  <si>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</si>
  <si>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</si>
  <si>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</si>
  <si>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</si>
  <si>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</si>
  <si>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</si>
  <si>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</si>
  <si>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</si>
  <si>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</si>
  <si>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</si>
  <si>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</si>
  <si>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</si>
  <si>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</si>
  <si>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</si>
  <si>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</si>
  <si>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</si>
  <si>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</si>
  <si>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</si>
  <si>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</si>
  <si>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</si>
  <si>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</si>
  <si>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</si>
  <si>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</si>
  <si>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</si>
  <si>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</si>
  <si>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</si>
  <si>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</si>
  <si>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</si>
  <si>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</si>
  <si>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</si>
  <si>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</si>
  <si>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</si>
  <si>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</si>
  <si>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</si>
  <si>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</si>
  <si>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</si>
  <si>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</si>
  <si>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</si>
  <si>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</si>
  <si>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</si>
  <si>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</si>
  <si>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</si>
  <si>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</si>
  <si>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</si>
  <si>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</si>
  <si>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</si>
  <si>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</si>
  <si>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</si>
  <si>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</si>
  <si>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</si>
  <si>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</si>
  <si>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</si>
  <si>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</si>
  <si>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</si>
  <si>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</si>
  <si>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</si>
  <si>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</si>
  <si>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</si>
  <si>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</si>
  <si>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</si>
  <si>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</si>
  <si>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</si>
  <si>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</si>
  <si>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</si>
  <si>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</si>
  <si>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</si>
  <si>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</si>
  <si>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</si>
  <si>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</si>
  <si>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</si>
  <si>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</si>
  <si>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</si>
  <si>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</si>
  <si>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</si>
  <si>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</si>
  <si>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</si>
  <si>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</si>
  <si>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</si>
  <si>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</si>
  <si>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</si>
  <si>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</si>
  <si>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</si>
  <si>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</si>
  <si>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</si>
  <si>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</si>
  <si>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</si>
  <si>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</si>
  <si>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</si>
  <si>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</si>
  <si>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</si>
  <si>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</si>
  <si>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</si>
  <si>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</si>
  <si>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</si>
  <si>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</si>
  <si>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</si>
  <si>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</si>
  <si>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</si>
  <si>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</si>
  <si>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</si>
  <si>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</si>
  <si>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</si>
  <si>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</si>
  <si>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</si>
  <si>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</si>
  <si>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</si>
  <si>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</si>
  <si>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</si>
  <si>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</si>
  <si>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</si>
  <si>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</si>
  <si>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</si>
  <si>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</si>
  <si>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</si>
  <si>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</si>
  <si>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</si>
  <si>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</si>
  <si>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</si>
  <si>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</si>
  <si>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</si>
  <si>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</si>
  <si>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</si>
  <si>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</si>
  <si>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</si>
  <si>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</si>
  <si>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</si>
  <si>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</si>
  <si>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</si>
  <si>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</si>
  <si>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</si>
  <si>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</si>
  <si>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</si>
  <si>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</si>
  <si>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</si>
  <si>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</si>
  <si>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</si>
  <si>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</si>
  <si>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</si>
  <si>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</si>
  <si>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</si>
  <si>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</si>
  <si>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</si>
  <si>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</si>
  <si>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</si>
  <si>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</si>
  <si>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</si>
  <si>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</si>
  <si>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</si>
  <si>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</si>
  <si>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</si>
  <si>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</si>
  <si>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</si>
  <si>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</si>
  <si>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</si>
  <si>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</si>
  <si>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</si>
  <si>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</si>
  <si>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</si>
  <si>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</si>
  <si>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</si>
  <si>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</si>
  <si>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</si>
  <si>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</si>
  <si>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</si>
  <si>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</si>
  <si>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</si>
  <si>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</si>
  <si>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</si>
  <si>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</si>
  <si>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</si>
  <si>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</si>
  <si>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</si>
  <si>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</si>
  <si>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</si>
  <si>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</si>
  <si>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</si>
  <si>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</si>
  <si>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</si>
  <si>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</si>
  <si>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</si>
  <si>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</si>
  <si>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</si>
  <si>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</si>
  <si>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</si>
  <si>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</si>
  <si>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</si>
  <si>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</si>
  <si>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</si>
  <si>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</si>
  <si>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</si>
  <si>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</si>
  <si>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</si>
  <si>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</si>
  <si>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</si>
  <si>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</si>
  <si>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</si>
  <si>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</si>
  <si>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</si>
  <si>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</si>
  <si>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</si>
  <si>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</si>
  <si>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</si>
  <si>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</si>
  <si>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</si>
  <si>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</si>
  <si>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</si>
  <si>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</si>
  <si>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</si>
  <si>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</si>
  <si>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</si>
  <si>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</si>
  <si>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</si>
  <si>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</si>
  <si>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</si>
  <si>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</si>
  <si>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</si>
  <si>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</si>
  <si>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</si>
  <si>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</si>
  <si>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</si>
  <si>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</si>
  <si>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</si>
  <si>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</si>
  <si>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</si>
  <si>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</si>
  <si>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</si>
  <si>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</si>
  <si>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</si>
  <si>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</si>
  <si>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</si>
  <si>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</si>
  <si>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</si>
  <si>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</si>
  <si>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</si>
  <si>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</si>
  <si>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</si>
  <si>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</si>
  <si>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</si>
  <si>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</si>
  <si>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</si>
  <si>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</si>
  <si>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</si>
  <si>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</si>
  <si>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</si>
  <si>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</si>
  <si>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</si>
  <si>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</si>
  <si>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</si>
  <si>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</si>
  <si>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</si>
  <si>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</si>
  <si>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</si>
  <si>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</si>
  <si>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</si>
  <si>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</si>
  <si>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</si>
  <si>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</si>
  <si>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</si>
  <si>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</si>
  <si>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</si>
  <si>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</si>
  <si>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</si>
  <si>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</si>
  <si>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</si>
  <si>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</si>
  <si>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</si>
  <si>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</si>
  <si>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</si>
  <si>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</si>
  <si>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</si>
  <si>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</si>
  <si>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</si>
  <si>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</si>
  <si>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</si>
  <si>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</si>
  <si>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</si>
  <si>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</si>
  <si>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</si>
  <si>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</si>
  <si>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</si>
  <si>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</si>
  <si>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</si>
  <si>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</si>
  <si>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</si>
  <si>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</si>
  <si>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</si>
  <si>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</si>
  <si>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</si>
  <si>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</si>
  <si>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</si>
  <si>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</si>
  <si>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</si>
  <si>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</si>
  <si>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</si>
  <si>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</si>
  <si>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</si>
  <si>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</si>
  <si>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</si>
  <si>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</si>
  <si>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</si>
  <si>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</si>
  <si>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</si>
  <si>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</si>
  <si>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</si>
  <si>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</si>
  <si>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</si>
  <si>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</si>
  <si>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</si>
  <si>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</si>
  <si>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</si>
  <si>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</si>
  <si>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</si>
  <si>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</si>
  <si>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</si>
  <si>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</si>
  <si>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</si>
  <si>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</si>
  <si>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</si>
  <si>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</si>
  <si>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</si>
  <si>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</si>
  <si>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</si>
  <si>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</si>
  <si>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</si>
  <si>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</si>
  <si>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</si>
  <si>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</si>
  <si>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</si>
  <si>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</si>
  <si>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</si>
  <si>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</si>
  <si>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</si>
  <si>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</si>
  <si>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</si>
  <si>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</si>
  <si>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</si>
  <si>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</si>
  <si>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</si>
  <si>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</si>
  <si>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</si>
  <si>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</si>
  <si>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</si>
  <si>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</si>
  <si>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</si>
  <si>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</si>
  <si>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</si>
  <si>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</si>
  <si>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</si>
  <si>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</si>
  <si>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</si>
  <si>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</si>
  <si>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</si>
  <si>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</si>
  <si>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</si>
  <si>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</si>
  <si>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</si>
  <si>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</si>
  <si>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</si>
  <si>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</si>
  <si>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</si>
  <si>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</si>
  <si>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</si>
  <si>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</si>
  <si>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</si>
  <si>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</si>
  <si>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</si>
  <si>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</si>
  <si>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</si>
  <si>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</si>
  <si>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</si>
  <si>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</si>
  <si>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</si>
  <si>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</si>
  <si>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</si>
  <si>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</si>
  <si>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</si>
  <si>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</si>
  <si>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</si>
  <si>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</si>
  <si>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</si>
  <si>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</si>
  <si>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</si>
  <si>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</si>
  <si>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</si>
  <si>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</si>
  <si>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</si>
  <si>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</si>
  <si>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</si>
  <si>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</si>
  <si>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</si>
  <si>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</si>
  <si>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</si>
  <si>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</si>
  <si>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</si>
  <si>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</si>
  <si>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</si>
  <si>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</si>
  <si>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</si>
  <si>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</si>
  <si>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</si>
  <si>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</si>
  <si>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</si>
  <si>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</si>
  <si>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</si>
  <si>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</si>
  <si>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</si>
  <si>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</si>
  <si>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</si>
  <si>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</si>
  <si>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</si>
  <si>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</si>
  <si>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</si>
  <si>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</si>
  <si>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</si>
  <si>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</si>
  <si>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</si>
  <si>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</si>
  <si>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</si>
  <si>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</si>
  <si>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</si>
  <si>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</si>
  <si>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</si>
  <si>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</si>
  <si>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</si>
  <si>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</si>
  <si>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</si>
  <si>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</si>
  <si>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</si>
  <si>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</si>
  <si>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</si>
  <si>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</si>
  <si>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</si>
  <si>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</si>
  <si>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</si>
  <si>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</si>
  <si>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</si>
  <si>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</si>
  <si>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</si>
  <si>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</si>
  <si>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</si>
  <si>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</si>
  <si>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</si>
  <si>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</si>
  <si>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</si>
  <si>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</si>
  <si>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</si>
  <si>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</si>
  <si>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</si>
  <si>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</si>
  <si>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</si>
  <si>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</si>
  <si>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</si>
  <si>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</si>
  <si>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</si>
  <si>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</si>
  <si>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</si>
  <si>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</si>
  <si>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</si>
  <si>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</si>
  <si>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</si>
  <si>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</si>
  <si>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</si>
  <si>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</si>
  <si>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</si>
  <si>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</si>
  <si>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</si>
  <si>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</si>
  <si>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</si>
  <si>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</si>
  <si>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</si>
  <si>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</si>
  <si>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</si>
  <si>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</si>
  <si>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</si>
  <si>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</si>
  <si>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</si>
  <si>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</si>
  <si>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</si>
  <si>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</si>
  <si>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</si>
  <si>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</si>
  <si>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</si>
  <si>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</si>
  <si>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</si>
  <si>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</si>
  <si>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</si>
  <si>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</si>
  <si>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</si>
  <si>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</si>
  <si>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</si>
  <si>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</si>
  <si>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</si>
  <si>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</si>
  <si>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</si>
  <si>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</si>
  <si>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</si>
  <si>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</si>
  <si>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</si>
  <si>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</si>
  <si>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</si>
  <si>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</si>
  <si>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</si>
  <si>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</si>
  <si>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</si>
  <si>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</si>
  <si>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</si>
  <si>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</si>
  <si>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</si>
  <si>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</si>
  <si>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</si>
  <si>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</si>
  <si>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</si>
  <si>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</si>
  <si>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</si>
  <si>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</si>
  <si>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</si>
  <si>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</si>
  <si>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</si>
  <si>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</si>
  <si>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</si>
  <si>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</si>
  <si>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</si>
  <si>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</si>
  <si>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</si>
  <si>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</si>
  <si>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</si>
  <si>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</si>
  <si>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</si>
  <si>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</si>
  <si>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</si>
  <si>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</si>
  <si>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</si>
  <si>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</si>
  <si>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</si>
  <si>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</si>
  <si>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</si>
  <si>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</si>
  <si>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</si>
  <si>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</si>
  <si>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</si>
  <si>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</si>
  <si>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</si>
  <si>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</si>
  <si>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</si>
  <si>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</si>
  <si>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</si>
  <si>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</si>
  <si>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</si>
  <si>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</si>
  <si>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</si>
  <si>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</si>
  <si>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</si>
  <si>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</si>
  <si>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</si>
  <si>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</si>
  <si>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</si>
  <si>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</si>
  <si>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</si>
  <si>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</si>
  <si>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</si>
  <si>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</si>
  <si>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</si>
  <si>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</si>
  <si>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</si>
  <si>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</si>
  <si>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</si>
  <si>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</si>
  <si>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</si>
  <si>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</si>
  <si>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</si>
  <si>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</si>
  <si>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</si>
  <si>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</si>
  <si>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</si>
  <si>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</si>
  <si>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</si>
  <si>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</si>
  <si>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</si>
  <si>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</si>
  <si>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</si>
  <si>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</si>
  <si>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</si>
  <si>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</si>
  <si>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</si>
  <si>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</si>
  <si>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</si>
  <si>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</si>
  <si>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</si>
  <si>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</si>
  <si>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</si>
  <si>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</si>
  <si>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</si>
  <si>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</si>
  <si>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</si>
  <si>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</si>
  <si>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</si>
  <si>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</si>
  <si>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</si>
  <si>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</si>
  <si>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</si>
  <si>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</si>
  <si>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</si>
  <si>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</si>
  <si>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</si>
  <si>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</si>
  <si>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</si>
  <si>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</si>
  <si>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</si>
  <si>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</si>
  <si>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</si>
  <si>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</si>
  <si>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</si>
  <si>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</si>
  <si>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</si>
  <si>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</si>
  <si>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</si>
  <si>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</si>
  <si>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</si>
  <si>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</si>
  <si>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</si>
  <si>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</si>
  <si>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</si>
  <si>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</si>
  <si>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</si>
  <si>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</si>
  <si>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</si>
  <si>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</si>
  <si>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</si>
  <si>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</si>
  <si>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</si>
  <si>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</si>
  <si>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</si>
  <si>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</si>
  <si>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</si>
  <si>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</si>
  <si>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</si>
  <si>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</si>
  <si>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</si>
  <si>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</si>
  <si>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</si>
  <si>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</si>
  <si>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</si>
  <si>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</si>
  <si>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</si>
  <si>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</si>
  <si>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</si>
  <si>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</si>
  <si>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</si>
  <si>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</si>
  <si>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</si>
  <si>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</si>
  <si>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</si>
  <si>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</si>
  <si>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</si>
  <si>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</si>
  <si>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</si>
  <si>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</si>
  <si>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</si>
  <si>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</si>
  <si>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</si>
  <si>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</si>
  <si>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</si>
  <si>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</si>
  <si>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</si>
  <si>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</si>
  <si>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</si>
  <si>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</si>
  <si>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</si>
  <si>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</si>
  <si>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</si>
  <si>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</si>
  <si>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</si>
  <si>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</si>
  <si>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</si>
  <si>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</si>
  <si>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</si>
  <si>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</si>
  <si>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</si>
  <si>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</si>
  <si>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</si>
  <si>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</si>
  <si>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</si>
  <si>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</si>
  <si>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</si>
  <si>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</si>
  <si>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</si>
  <si>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</si>
  <si>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</si>
  <si>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</si>
  <si>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</si>
  <si>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</si>
  <si>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</si>
  <si>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</si>
  <si>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</si>
  <si>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</si>
  <si>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</si>
  <si>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</si>
  <si>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</si>
  <si>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</si>
  <si>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</si>
  <si>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</si>
  <si>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</si>
  <si>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</si>
  <si>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</si>
  <si>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</si>
  <si>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</si>
  <si>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</si>
  <si>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</si>
  <si>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</si>
  <si>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</si>
  <si>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</si>
  <si>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</si>
  <si>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</si>
  <si>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</si>
  <si>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</si>
  <si>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</si>
  <si>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</si>
  <si>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</si>
  <si>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</si>
  <si>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</si>
  <si>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</si>
  <si>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</si>
  <si>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</si>
  <si>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</si>
  <si>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</si>
  <si>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</si>
  <si>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</si>
  <si>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</si>
  <si>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</si>
  <si>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</si>
  <si>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</si>
  <si>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</si>
  <si>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</si>
  <si>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</si>
  <si>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</si>
  <si>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</si>
  <si>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</si>
  <si>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</si>
  <si>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</si>
  <si>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</si>
  <si>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</si>
  <si>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</si>
  <si>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</si>
  <si>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</si>
  <si>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</si>
  <si>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</si>
  <si>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</si>
  <si>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</si>
  <si>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</si>
  <si>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</si>
  <si>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</si>
  <si>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</si>
  <si>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</si>
  <si>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</si>
  <si>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</si>
  <si>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</si>
  <si>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</si>
  <si>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</si>
  <si>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</si>
  <si>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</si>
  <si>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</si>
  <si>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</si>
  <si>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</si>
  <si>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</si>
  <si>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</si>
  <si>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</si>
  <si>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</si>
  <si>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</si>
  <si>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</si>
  <si>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</si>
  <si>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</si>
  <si>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</si>
  <si>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</si>
  <si>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</si>
  <si>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</si>
  <si>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</si>
  <si>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</si>
  <si>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</si>
  <si>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</si>
  <si>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</si>
  <si>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</si>
  <si>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</si>
  <si>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</si>
  <si>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</si>
  <si>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</si>
  <si>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</si>
  <si>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</si>
  <si>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</si>
  <si>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</si>
  <si>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</si>
  <si>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</si>
  <si>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</si>
  <si>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</si>
  <si>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</si>
  <si>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</si>
  <si>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</si>
  <si>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</si>
  <si>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</si>
  <si>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</si>
  <si>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</si>
  <si>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</si>
  <si>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</si>
  <si>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</si>
  <si>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</si>
  <si>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</si>
  <si>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</si>
  <si>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</si>
  <si>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</si>
  <si>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</si>
  <si>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</si>
  <si>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</si>
  <si>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</si>
  <si>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</si>
  <si>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</si>
  <si>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</si>
  <si>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</si>
  <si>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</si>
  <si>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</si>
  <si>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</si>
  <si>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</si>
  <si>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</si>
  <si>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</si>
  <si>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</si>
  <si>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</si>
  <si>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</si>
  <si>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</si>
  <si>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</si>
  <si>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</si>
  <si>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</si>
  <si>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</si>
  <si>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</si>
  <si>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</si>
  <si>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</si>
  <si>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</si>
  <si>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</si>
  <si>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</si>
  <si>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</si>
  <si>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</si>
  <si>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</si>
  <si>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</si>
  <si>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</si>
  <si>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</si>
  <si>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</si>
  <si>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</si>
  <si>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</si>
  <si>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</si>
  <si>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</si>
  <si>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</si>
  <si>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</si>
  <si>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</si>
  <si>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</si>
  <si>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</si>
  <si>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</si>
  <si>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</si>
  <si>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</si>
  <si>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</si>
  <si>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</si>
  <si>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</si>
  <si>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</si>
  <si>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</si>
  <si>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</si>
  <si>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</si>
  <si>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</si>
  <si>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</si>
  <si>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</si>
  <si>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</si>
  <si>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</si>
  <si>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</si>
  <si>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</si>
  <si>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</si>
  <si>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</si>
  <si>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</si>
  <si>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</si>
  <si>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</si>
  <si>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</si>
  <si>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</si>
  <si>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</si>
  <si>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</si>
  <si>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</si>
  <si>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</si>
  <si>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</si>
  <si>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</si>
  <si>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</si>
  <si>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</si>
  <si>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</si>
  <si>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</si>
  <si>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</si>
  <si>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</si>
  <si>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</si>
  <si>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</si>
  <si>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</si>
  <si>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</si>
  <si>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</si>
  <si>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</si>
  <si>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</si>
  <si>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</si>
  <si>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</si>
  <si>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</si>
  <si>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</si>
  <si>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</si>
  <si>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</si>
  <si>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</si>
  <si>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</si>
  <si>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</si>
  <si>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</si>
  <si>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</si>
  <si>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</si>
  <si>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</si>
  <si>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</si>
  <si>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</si>
  <si>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</si>
  <si>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</si>
  <si>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</si>
  <si>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</si>
  <si>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</si>
  <si>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</si>
  <si>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</si>
  <si>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</si>
  <si>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</si>
  <si>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</si>
  <si>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</si>
  <si>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</si>
  <si>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</si>
  <si>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</si>
  <si>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</si>
  <si>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</si>
  <si>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</si>
  <si>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</si>
  <si>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</si>
  <si>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</si>
  <si>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</si>
  <si>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</si>
  <si>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</si>
  <si>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</si>
  <si>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</si>
  <si>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</si>
  <si>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</si>
  <si>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</si>
  <si>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</si>
  <si>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</si>
  <si>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</si>
  <si>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</si>
  <si>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</si>
  <si>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</si>
  <si>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</si>
  <si>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</si>
  <si>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</si>
  <si>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</si>
  <si>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</si>
  <si>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</si>
  <si>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</si>
  <si>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</si>
  <si>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</si>
  <si>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</si>
  <si>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</si>
  <si>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</si>
  <si>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</si>
  <si>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</si>
  <si>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</si>
  <si>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</si>
  <si>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</si>
  <si>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</si>
  <si>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</si>
  <si>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</si>
  <si>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</si>
  <si>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</si>
  <si>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</si>
  <si>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</si>
  <si>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</si>
  <si>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</si>
  <si>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</si>
  <si>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</si>
  <si>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</si>
  <si>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</si>
  <si>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</si>
  <si>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</si>
  <si>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</si>
  <si>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</si>
  <si>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</si>
  <si>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</si>
  <si>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</si>
  <si>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</si>
  <si>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</si>
  <si>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</si>
  <si>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</si>
  <si>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</si>
  <si>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</si>
  <si>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</si>
  <si>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</si>
  <si>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</si>
  <si>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</si>
  <si>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</si>
  <si>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</si>
  <si>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</si>
  <si>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</si>
  <si>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</si>
  <si>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</si>
  <si>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</si>
  <si>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</si>
  <si>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</si>
  <si>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</si>
  <si>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</si>
  <si>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</si>
  <si>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</si>
  <si>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</si>
  <si>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</si>
  <si>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</si>
  <si>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</si>
  <si>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</si>
  <si>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</si>
  <si>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</si>
  <si>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</si>
  <si>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</si>
  <si>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</si>
  <si>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</si>
  <si>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</si>
  <si>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</si>
  <si>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</si>
  <si>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</si>
  <si>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</si>
  <si>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</si>
  <si>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</si>
  <si>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</si>
  <si>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</si>
  <si>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</si>
  <si>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</si>
  <si>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</si>
  <si>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</si>
  <si>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</si>
  <si>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</si>
  <si>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</si>
  <si>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</si>
  <si>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</si>
  <si>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</si>
  <si>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</si>
  <si>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</si>
  <si>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</si>
  <si>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</si>
  <si>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</si>
  <si>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</si>
  <si>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</si>
  <si>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</si>
  <si>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</si>
  <si>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</si>
  <si>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</si>
  <si>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</si>
  <si>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</si>
  <si>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</si>
  <si>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</si>
  <si>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</si>
  <si>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</si>
  <si>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</si>
  <si>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</si>
  <si>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</si>
  <si>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</si>
  <si>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</si>
  <si>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</si>
  <si>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</si>
  <si>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</si>
  <si>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</si>
  <si>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</si>
  <si>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</si>
  <si>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</si>
  <si>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</si>
  <si>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</si>
  <si>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</si>
  <si>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</si>
  <si>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</si>
  <si>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</si>
  <si>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</si>
  <si>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</si>
  <si>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</si>
  <si>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</si>
  <si>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</si>
  <si>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</si>
  <si>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</si>
  <si>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</si>
  <si>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</si>
  <si>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</si>
  <si>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</si>
  <si>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</si>
  <si>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</si>
  <si>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</si>
  <si>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</si>
  <si>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</si>
  <si>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</si>
  <si>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</si>
  <si>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</si>
  <si>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</si>
  <si>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</si>
  <si>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</si>
  <si>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</si>
  <si>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</si>
  <si>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</si>
  <si>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</si>
  <si>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</si>
  <si>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</si>
  <si>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</si>
  <si>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</si>
  <si>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</si>
  <si>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</si>
  <si>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</si>
  <si>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</si>
  <si>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</si>
  <si>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</si>
  <si>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</si>
  <si>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</si>
  <si>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</si>
  <si>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</si>
  <si>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</si>
  <si>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</si>
  <si>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</si>
  <si>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</si>
  <si>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</si>
  <si>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</si>
  <si>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</si>
  <si>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</si>
  <si>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</si>
  <si>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</si>
  <si>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</si>
  <si>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</si>
  <si>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</si>
  <si>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</si>
  <si>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</si>
  <si>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</si>
  <si>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</si>
  <si>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</si>
  <si>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</si>
  <si>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</si>
  <si>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</si>
  <si>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</si>
  <si>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</si>
  <si>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</si>
  <si>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</si>
  <si>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</si>
  <si>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</si>
  <si>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</si>
  <si>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</si>
  <si>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</si>
  <si>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</si>
  <si>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</si>
  <si>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</si>
  <si>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</si>
  <si>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</si>
  <si>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</si>
  <si>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</si>
  <si>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</si>
  <si>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</si>
  <si>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</si>
  <si>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</si>
  <si>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</si>
  <si>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</si>
  <si>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</si>
  <si>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</si>
  <si>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</si>
  <si>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</si>
  <si>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</si>
  <si>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</si>
  <si>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</si>
  <si>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</si>
  <si>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</si>
  <si>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</si>
  <si>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</si>
  <si>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</si>
  <si>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</si>
  <si>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</si>
  <si>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</si>
  <si>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</si>
  <si>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</si>
  <si>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</si>
  <si>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</si>
  <si>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</si>
  <si>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</si>
  <si>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</si>
  <si>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</si>
  <si>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</si>
  <si>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</si>
  <si>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</si>
  <si>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</si>
  <si>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</si>
  <si>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</si>
  <si>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</si>
  <si>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</si>
  <si>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</si>
  <si>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</si>
  <si>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</si>
  <si>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</si>
  <si>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</si>
  <si>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</si>
  <si>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</si>
  <si>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</si>
  <si>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</si>
  <si>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</si>
  <si>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</si>
  <si>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</si>
  <si>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</si>
  <si>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</si>
  <si>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</si>
  <si>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</si>
  <si>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</si>
  <si>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</si>
  <si>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</si>
  <si>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</si>
  <si>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</si>
  <si>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</si>
  <si>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</si>
  <si>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</si>
  <si>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</si>
  <si>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</si>
  <si>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</si>
  <si>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</si>
  <si>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</si>
  <si>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</si>
  <si>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</si>
  <si>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</si>
  <si>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</si>
  <si>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</si>
  <si>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</si>
  <si>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</si>
  <si>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</si>
  <si>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</si>
  <si>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</si>
  <si>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</si>
  <si>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</si>
  <si>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</si>
  <si>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</si>
  <si>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</si>
  <si>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</si>
  <si>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</si>
  <si>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</si>
  <si>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</si>
  <si>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</si>
  <si>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</si>
  <si>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</si>
  <si>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</si>
  <si>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</si>
  <si>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</si>
  <si>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</si>
  <si>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</si>
  <si>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</si>
  <si>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</si>
  <si>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</si>
  <si>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</si>
  <si>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</si>
  <si>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</si>
  <si>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</si>
  <si>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</si>
  <si>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</si>
  <si>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</si>
  <si>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</si>
  <si>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</si>
  <si>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</si>
  <si>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</si>
  <si>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</si>
  <si>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</si>
  <si>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</si>
  <si>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</si>
  <si>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</si>
  <si>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</si>
  <si>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</si>
  <si>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</si>
  <si>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</si>
  <si>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</si>
  <si>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</si>
  <si>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</si>
  <si>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</si>
  <si>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</si>
  <si>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</si>
  <si>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</si>
  <si>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</si>
  <si>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</si>
  <si>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</si>
  <si>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</si>
  <si>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</si>
  <si>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</si>
  <si>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</si>
  <si>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</si>
  <si>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</si>
  <si>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</si>
  <si>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</si>
  <si>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</si>
  <si>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</si>
  <si>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</si>
  <si>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</si>
  <si>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</si>
  <si>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</si>
  <si>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</si>
  <si>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</si>
  <si>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</si>
  <si>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</si>
  <si>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</si>
  <si>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</si>
  <si>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</si>
  <si>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</si>
  <si>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</si>
  <si>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</si>
  <si>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</si>
  <si>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</si>
  <si>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</si>
  <si>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</si>
  <si>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</si>
  <si>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</si>
  <si>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</si>
  <si>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</si>
  <si>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</si>
  <si>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</si>
  <si>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</si>
  <si>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</si>
  <si>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</si>
  <si>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</si>
  <si>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</si>
  <si>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</si>
  <si>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</si>
  <si>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</si>
  <si>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</si>
  <si>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</si>
  <si>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</si>
  <si>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</si>
  <si>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</si>
  <si>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</si>
  <si>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</si>
  <si>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</si>
  <si>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</si>
  <si>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</si>
  <si>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</si>
  <si>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</si>
  <si>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</si>
  <si>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</si>
  <si>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</si>
  <si>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</si>
  <si>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</si>
  <si>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</si>
  <si>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</si>
  <si>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</si>
  <si>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</si>
  <si>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</si>
  <si>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</si>
  <si>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</si>
  <si>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</si>
  <si>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</si>
  <si>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</si>
  <si>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</si>
  <si>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</si>
  <si>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</si>
  <si>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</si>
  <si>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</si>
  <si>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</si>
  <si>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</si>
  <si>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</si>
  <si>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</si>
  <si>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</si>
  <si>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</si>
  <si>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</si>
  <si>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</si>
  <si>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</si>
  <si>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</si>
  <si>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</si>
  <si>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</si>
  <si>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</si>
  <si>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</si>
  <si>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</si>
  <si>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</si>
  <si>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</si>
  <si>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</si>
  <si>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</si>
  <si>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</si>
  <si>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</si>
  <si>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</si>
  <si>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</si>
  <si>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</si>
  <si>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</si>
  <si>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</si>
  <si>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</si>
  <si>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</si>
  <si>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</si>
  <si>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</si>
  <si>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</si>
  <si>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</si>
  <si>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</si>
  <si>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</si>
  <si>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</si>
  <si>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</si>
  <si>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</si>
  <si>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</si>
  <si>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</si>
  <si>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</si>
  <si>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</si>
  <si>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</si>
  <si>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</si>
  <si>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</si>
  <si>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</si>
  <si>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</si>
  <si>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</si>
  <si>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</si>
  <si>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</si>
  <si>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</si>
  <si>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</si>
  <si>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</si>
  <si>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</si>
  <si>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</si>
  <si>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</si>
  <si>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</si>
  <si>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</si>
  <si>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</si>
  <si>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</si>
  <si>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</si>
  <si>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</si>
  <si>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</si>
  <si>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</si>
  <si>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</si>
  <si>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</si>
  <si>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</si>
  <si>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</si>
  <si>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</si>
  <si>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</si>
  <si>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</si>
  <si>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</si>
  <si>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</si>
  <si>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</si>
  <si>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</si>
  <si>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</si>
  <si>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</si>
  <si>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</si>
  <si>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</si>
  <si>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</si>
  <si>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</si>
  <si>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</si>
  <si>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</si>
  <si>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</si>
  <si>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</si>
  <si>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</si>
  <si>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</si>
  <si>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</si>
  <si>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</si>
  <si>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</si>
  <si>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</si>
  <si>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</si>
  <si>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</si>
  <si>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</si>
  <si>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</si>
  <si>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</si>
  <si>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</si>
  <si>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</si>
  <si>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</si>
  <si>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</si>
  <si>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</si>
  <si>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</si>
  <si>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</si>
  <si>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</si>
  <si>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</si>
  <si>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</si>
  <si>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</si>
  <si>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</si>
  <si>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</si>
  <si>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</si>
  <si>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</si>
  <si>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</si>
  <si>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</si>
  <si>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</si>
  <si>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</si>
  <si>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</si>
  <si>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</si>
  <si>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</si>
  <si>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</si>
  <si>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</si>
  <si>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</si>
  <si>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</si>
  <si>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</si>
  <si>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</si>
  <si>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</si>
  <si>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</si>
  <si>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</si>
  <si>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</si>
  <si>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</si>
  <si>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</si>
  <si>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</si>
  <si>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</si>
  <si>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</si>
  <si>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</si>
  <si>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</si>
  <si>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</si>
  <si>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</si>
  <si>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</si>
  <si>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</si>
  <si>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</si>
  <si>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</si>
  <si>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</si>
  <si>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</si>
  <si>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</si>
  <si>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</si>
  <si>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</si>
  <si>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</si>
  <si>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</si>
  <si>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</si>
  <si>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</si>
  <si>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</si>
  <si>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</si>
  <si>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</si>
  <si>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</si>
  <si>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</si>
  <si>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</si>
  <si>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</si>
  <si>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</si>
  <si>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</si>
  <si>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</si>
  <si>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</si>
  <si>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</si>
  <si>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</si>
  <si>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</si>
  <si>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</si>
  <si>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</si>
  <si>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</si>
  <si>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</si>
  <si>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</si>
  <si>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</si>
  <si>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</si>
  <si>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</si>
  <si>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</si>
  <si>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</si>
  <si>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</si>
  <si>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</si>
  <si>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</si>
  <si>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</si>
  <si>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</si>
  <si>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</si>
  <si>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</si>
  <si>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</si>
  <si>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</si>
  <si>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</si>
  <si>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</si>
  <si>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</si>
  <si>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</si>
  <si>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</si>
  <si>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</si>
  <si>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</si>
  <si>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</si>
  <si>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</si>
  <si>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</si>
  <si>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</si>
  <si>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</si>
  <si>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</si>
  <si>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</si>
  <si>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</si>
  <si>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</si>
  <si>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</si>
  <si>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</si>
  <si>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</si>
  <si>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</si>
  <si>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</si>
  <si>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</si>
  <si>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</si>
  <si>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</si>
  <si>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</si>
  <si>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</si>
  <si>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</si>
  <si>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</si>
  <si>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</si>
  <si>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</si>
  <si>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</si>
  <si>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</si>
  <si>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</si>
  <si>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</si>
  <si>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</si>
  <si>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</si>
  <si>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</si>
  <si>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</si>
  <si>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</si>
  <si>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</si>
  <si>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</si>
  <si>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</si>
  <si>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</si>
  <si>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</si>
  <si>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</si>
  <si>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</si>
  <si>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</si>
  <si>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</si>
  <si>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</si>
  <si>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</si>
  <si>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</si>
  <si>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</si>
  <si>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</si>
  <si>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</si>
  <si>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</si>
  <si>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</si>
  <si>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</si>
  <si>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</si>
  <si>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</si>
  <si>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</si>
  <si>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</si>
  <si>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</si>
  <si>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</si>
  <si>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</si>
  <si>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</si>
  <si>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</si>
  <si>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</si>
  <si>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</si>
  <si>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</si>
  <si>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</si>
  <si>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</si>
  <si>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</si>
  <si>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</si>
  <si>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</si>
  <si>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</si>
  <si>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</si>
  <si>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</si>
  <si>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</si>
  <si>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</si>
  <si>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</si>
  <si>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</si>
  <si>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</si>
  <si>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</si>
  <si>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</si>
  <si>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</si>
  <si>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</si>
  <si>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</si>
  <si>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</si>
  <si>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</si>
  <si>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</si>
  <si>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</si>
  <si>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</si>
  <si>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</si>
  <si>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</si>
  <si>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</si>
  <si>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</si>
  <si>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</si>
  <si>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</si>
  <si>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</si>
  <si>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</si>
  <si>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</si>
  <si>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</si>
  <si>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</si>
  <si>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</si>
  <si>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</si>
  <si>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</si>
  <si>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</si>
  <si>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</si>
  <si>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</si>
  <si>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</si>
  <si>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</si>
  <si>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</si>
  <si>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</si>
  <si>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</si>
  <si>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</si>
  <si>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</si>
  <si>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</si>
  <si>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</si>
  <si>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</si>
  <si>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</si>
  <si>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</si>
  <si>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</si>
  <si>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</si>
  <si>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</si>
  <si>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</si>
  <si>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</si>
  <si>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</si>
  <si>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</si>
  <si>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</si>
  <si>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</si>
  <si>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</si>
  <si>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</si>
  <si>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</si>
  <si>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</si>
  <si>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</si>
  <si>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</si>
  <si>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</si>
  <si>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</si>
  <si>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</si>
  <si>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</si>
  <si>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</si>
  <si>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</si>
  <si>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</si>
  <si>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</si>
  <si>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</si>
  <si>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</si>
  <si>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</si>
  <si>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</si>
  <si>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</si>
  <si>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</si>
  <si>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</si>
  <si>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</si>
  <si>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</si>
  <si>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</si>
  <si>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</si>
  <si>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</si>
  <si>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</si>
  <si>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</si>
  <si>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</si>
  <si>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</si>
  <si>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</si>
  <si>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</si>
  <si>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</si>
  <si>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</si>
  <si>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</si>
  <si>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</si>
  <si>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</si>
  <si>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</si>
  <si>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</si>
  <si>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</si>
  <si>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</si>
  <si>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</si>
  <si>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</si>
  <si>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</si>
  <si>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</si>
  <si>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</si>
  <si>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</si>
  <si>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</si>
  <si>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</si>
  <si>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</si>
  <si>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</si>
  <si>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</si>
  <si>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</si>
  <si>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</si>
  <si>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</si>
  <si>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</si>
  <si>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</si>
  <si>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</si>
  <si>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</si>
  <si>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</si>
  <si>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</si>
  <si>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</si>
  <si>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</si>
  <si>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</si>
  <si>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</si>
  <si>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</si>
  <si>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</si>
  <si>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</si>
  <si>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</si>
  <si>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</si>
  <si>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</si>
  <si>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</si>
  <si>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</si>
  <si>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</si>
  <si>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</si>
  <si>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</si>
  <si>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</si>
  <si>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</si>
  <si>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</si>
  <si>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</si>
  <si>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</si>
  <si>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</si>
  <si>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</si>
  <si>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</si>
  <si>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</si>
  <si>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</si>
  <si>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</si>
  <si>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</si>
  <si>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</si>
  <si>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</si>
  <si>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</si>
  <si>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</si>
  <si>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</si>
  <si>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</si>
  <si>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</si>
  <si>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</si>
  <si>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</si>
  <si>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</si>
  <si>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</si>
  <si>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</si>
  <si>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</si>
  <si>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</si>
  <si>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</si>
  <si>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</si>
  <si>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</si>
  <si>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</si>
  <si>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</si>
  <si>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</si>
  <si>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</si>
  <si>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</si>
  <si>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</si>
  <si>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</si>
  <si>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</si>
  <si>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</si>
  <si>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</si>
  <si>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</si>
  <si>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</si>
  <si>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</si>
  <si>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</si>
  <si>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</si>
  <si>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</si>
  <si>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</si>
  <si>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</si>
  <si>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</si>
  <si>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</si>
  <si>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</si>
  <si>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</si>
  <si>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</si>
  <si>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</si>
  <si>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</si>
  <si>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</si>
  <si>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</si>
  <si>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</si>
  <si>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</si>
  <si>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</si>
  <si>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</si>
  <si>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</si>
  <si>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</si>
  <si>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</si>
  <si>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</si>
  <si>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</si>
  <si>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</si>
  <si>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</si>
  <si>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</si>
  <si>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</si>
  <si>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</si>
  <si>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</si>
  <si>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</si>
  <si>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</si>
  <si>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</si>
  <si>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</si>
  <si>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</si>
  <si>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</si>
  <si>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</si>
  <si>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</si>
  <si>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</si>
  <si>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</si>
  <si>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</si>
  <si>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</si>
  <si>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</si>
  <si>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</si>
  <si>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</si>
  <si>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</si>
  <si>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</si>
  <si>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</si>
  <si>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</si>
  <si>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</si>
  <si>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</si>
  <si>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</si>
  <si>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</si>
  <si>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</si>
  <si>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</si>
  <si>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</si>
  <si>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</si>
  <si>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</si>
  <si>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</si>
  <si>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</si>
  <si>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</si>
  <si>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</si>
  <si>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</si>
  <si>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</si>
  <si>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</si>
  <si>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</si>
  <si>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</si>
  <si>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</si>
  <si>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</si>
  <si>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</si>
  <si>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</si>
  <si>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</si>
  <si>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</si>
  <si>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</si>
  <si>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</si>
  <si>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</si>
  <si>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</si>
  <si>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</si>
  <si>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</si>
  <si>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</si>
  <si>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</si>
  <si>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</si>
  <si>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</si>
  <si>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</si>
  <si>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</si>
  <si>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</si>
  <si>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</si>
  <si>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</si>
  <si>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</si>
  <si>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</si>
  <si>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</si>
  <si>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</si>
  <si>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</si>
  <si>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</si>
  <si>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</si>
  <si>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</si>
  <si>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</si>
  <si>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</si>
  <si>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</si>
  <si>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</si>
  <si>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</si>
  <si>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</si>
  <si>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</si>
  <si>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</si>
  <si>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</si>
  <si>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</si>
  <si>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</si>
  <si>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</si>
  <si>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</si>
  <si>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</si>
  <si>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</si>
  <si>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</si>
  <si>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</si>
  <si>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</si>
  <si>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</si>
  <si>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</si>
  <si>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</si>
  <si>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</si>
  <si>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</si>
  <si>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</si>
  <si>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</si>
  <si>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</si>
  <si>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</si>
  <si>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</si>
  <si>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</si>
  <si>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</si>
  <si>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</si>
  <si>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</si>
  <si>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</si>
  <si>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</si>
  <si>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</si>
  <si>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</si>
  <si>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</si>
  <si>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</si>
  <si>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</si>
  <si>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</si>
  <si>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</si>
  <si>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</si>
  <si>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</si>
  <si>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</si>
  <si>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</si>
  <si>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</si>
  <si>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</si>
  <si>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</si>
  <si>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</si>
  <si>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</si>
  <si>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</si>
  <si>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</si>
  <si>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</si>
  <si>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</si>
  <si>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</si>
  <si>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</si>
  <si>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</si>
  <si>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</si>
  <si>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</si>
  <si>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</si>
  <si>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</si>
  <si>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</si>
  <si>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</si>
  <si>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</si>
  <si>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</si>
  <si>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</si>
  <si>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</si>
  <si>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</si>
  <si>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</si>
  <si>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</si>
  <si>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</si>
  <si>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</si>
  <si>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</si>
  <si>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</si>
  <si>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</si>
  <si>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</si>
  <si>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</si>
  <si>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</si>
  <si>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</si>
  <si>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</si>
  <si>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</si>
  <si>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</si>
  <si>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</si>
  <si>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</si>
  <si>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</si>
  <si>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</si>
  <si>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</si>
  <si>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</si>
  <si>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</si>
  <si>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</si>
  <si>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</si>
  <si>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</si>
  <si>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</si>
  <si>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</si>
  <si>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</si>
  <si>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</si>
  <si>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</si>
  <si>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</si>
  <si>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</si>
  <si>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</si>
  <si>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</si>
  <si>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</si>
  <si>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</si>
  <si>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</si>
  <si>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</si>
  <si>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</si>
  <si>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</si>
  <si>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</si>
  <si>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</si>
  <si>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</si>
  <si>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</si>
  <si>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</si>
  <si>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</si>
  <si>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</si>
  <si>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</si>
  <si>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</si>
  <si>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</si>
  <si>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</si>
  <si>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</si>
  <si>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</si>
  <si>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</si>
  <si>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</si>
  <si>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</si>
  <si>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</si>
  <si>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</si>
  <si>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</si>
  <si>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</si>
  <si>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</si>
  <si>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</si>
  <si>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</si>
  <si>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</si>
  <si>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</si>
  <si>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</si>
  <si>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</si>
  <si>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</si>
  <si>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</si>
  <si>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</si>
  <si>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</si>
  <si>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</si>
  <si>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</si>
  <si>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</si>
  <si>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</si>
  <si>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</si>
  <si>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</si>
  <si>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</si>
  <si>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</si>
  <si>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</si>
  <si>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</si>
  <si>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</si>
  <si>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</si>
  <si>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</si>
  <si>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</si>
  <si>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</si>
  <si>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</si>
  <si>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</si>
  <si>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</si>
  <si>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</si>
  <si>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</si>
  <si>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</si>
  <si>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</si>
  <si>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</si>
  <si>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</si>
  <si>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</si>
  <si>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</si>
  <si>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</si>
  <si>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</si>
  <si>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</si>
  <si>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</si>
  <si>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</si>
  <si>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</si>
  <si>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</si>
  <si>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</si>
  <si>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</si>
  <si>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</si>
  <si>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</si>
  <si>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</si>
  <si>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</si>
  <si>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</si>
  <si>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</si>
  <si>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</si>
  <si>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</si>
  <si>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</si>
  <si>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</si>
  <si>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</si>
  <si>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</si>
  <si>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</si>
  <si>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</si>
  <si>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</si>
  <si>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</si>
  <si>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</si>
  <si>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</si>
  <si>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</si>
  <si>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</si>
  <si>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</si>
  <si>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</si>
  <si>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</si>
  <si>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</si>
  <si>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</si>
  <si>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</si>
  <si>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</si>
  <si>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</si>
  <si>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</si>
  <si>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</si>
  <si>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</si>
  <si>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</si>
  <si>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</si>
  <si>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</si>
  <si>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</si>
  <si>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</si>
  <si>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</si>
  <si>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</si>
  <si>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</si>
  <si>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</si>
  <si>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</si>
  <si>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</si>
  <si>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</si>
  <si>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</si>
  <si>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</si>
  <si>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</si>
  <si>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</si>
  <si>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</si>
  <si>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</si>
  <si>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</si>
  <si>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</si>
  <si>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</si>
  <si>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</si>
  <si>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</si>
  <si>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</si>
  <si>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</si>
  <si>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</si>
  <si>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</si>
  <si>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</si>
  <si>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</si>
  <si>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</si>
  <si>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</si>
  <si>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</si>
  <si>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</si>
  <si>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</si>
  <si>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</si>
  <si>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</si>
  <si>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</si>
  <si>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</si>
  <si>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</si>
  <si>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</si>
  <si>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</si>
  <si>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</si>
  <si>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</si>
  <si>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</si>
  <si>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</si>
  <si>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</si>
  <si>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</si>
  <si>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</si>
  <si>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</si>
  <si>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</si>
  <si>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</si>
  <si>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</si>
  <si>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</si>
  <si>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</si>
  <si>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</si>
  <si>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</si>
  <si>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</si>
  <si>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</si>
  <si>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</si>
  <si>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</si>
  <si>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</si>
  <si>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</si>
  <si>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</si>
  <si>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</si>
  <si>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</si>
  <si>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</si>
  <si>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</si>
  <si>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</si>
  <si>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</si>
  <si>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</si>
  <si>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</si>
  <si>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</si>
  <si>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</si>
  <si>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</si>
  <si>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</si>
  <si>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</si>
  <si>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</si>
  <si>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</si>
  <si>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</si>
  <si>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</si>
  <si>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</si>
  <si>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</si>
  <si>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</si>
  <si>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</si>
  <si>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</si>
  <si>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</si>
  <si>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</si>
  <si>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</si>
  <si>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</si>
  <si>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</si>
  <si>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</si>
  <si>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</si>
  <si>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</si>
  <si>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</si>
  <si>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</si>
  <si>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</si>
  <si>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</si>
  <si>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</si>
  <si>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</si>
  <si>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</si>
  <si>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</si>
  <si>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</si>
  <si>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</si>
  <si>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</si>
  <si>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</si>
  <si>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</si>
  <si>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</si>
  <si>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</si>
  <si>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</si>
  <si>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</si>
  <si>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</si>
  <si>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</si>
  <si>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</si>
  <si>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</si>
  <si>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</si>
  <si>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</si>
  <si>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</si>
  <si>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</si>
  <si>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</si>
  <si>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</si>
  <si>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</si>
  <si>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</si>
  <si>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</si>
  <si>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</si>
  <si>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</si>
  <si>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</si>
  <si>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</si>
  <si>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</si>
  <si>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</si>
  <si>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</si>
  <si>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</si>
  <si>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</si>
  <si>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</si>
  <si>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</si>
  <si>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</si>
  <si>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</si>
  <si>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</si>
  <si>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</si>
  <si>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</si>
  <si>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</si>
  <si>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</si>
  <si>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</si>
  <si>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</si>
  <si>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</si>
  <si>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</si>
  <si>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</si>
  <si>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</si>
  <si>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</si>
  <si>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</si>
  <si>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</si>
  <si>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</si>
  <si>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</si>
  <si>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</si>
  <si>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</si>
  <si>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</si>
  <si>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</si>
  <si>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</si>
  <si>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</si>
  <si>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</si>
  <si>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</si>
  <si>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</si>
  <si>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</si>
  <si>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</si>
  <si>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</si>
  <si>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</si>
  <si>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</si>
  <si>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</si>
  <si>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</si>
  <si>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</si>
  <si>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</si>
  <si>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</si>
  <si>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</si>
  <si>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</si>
  <si>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</si>
  <si>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</si>
  <si>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</si>
  <si>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</si>
  <si>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</si>
  <si>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</si>
  <si>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</si>
  <si>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</si>
  <si>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</si>
  <si>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</si>
  <si>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</si>
  <si>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</si>
  <si>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</si>
  <si>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</si>
  <si>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</si>
  <si>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</si>
  <si>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</si>
  <si>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</si>
  <si>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</si>
  <si>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</si>
  <si>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</si>
  <si>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</si>
  <si>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</si>
  <si>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</si>
  <si>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</si>
  <si>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</si>
  <si>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</si>
  <si>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</si>
  <si>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</si>
  <si>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</si>
  <si>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</si>
  <si>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</si>
  <si>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</si>
  <si>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</si>
  <si>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</si>
  <si>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</si>
  <si>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</si>
  <si>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</si>
  <si>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</si>
  <si>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</si>
  <si>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</si>
  <si>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</si>
  <si>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</si>
  <si>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</si>
  <si>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</si>
  <si>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</si>
  <si>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</si>
  <si>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</si>
  <si>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</si>
  <si>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</si>
  <si>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</si>
  <si>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</si>
  <si>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</si>
  <si>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</si>
  <si>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</si>
  <si>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</si>
  <si>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</si>
  <si>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</si>
  <si>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</si>
  <si>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</si>
  <si>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</si>
  <si>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</si>
  <si>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</si>
  <si>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</si>
  <si>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</si>
  <si>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</si>
  <si>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</si>
  <si>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</si>
  <si>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</si>
  <si>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</si>
  <si>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</si>
  <si>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</si>
  <si>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</si>
  <si>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</si>
  <si>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</si>
  <si>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</si>
  <si>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</si>
  <si>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</si>
  <si>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</si>
  <si>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</si>
  <si>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</si>
  <si>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</si>
  <si>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</si>
  <si>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</si>
  <si>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</si>
  <si>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</si>
  <si>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</si>
  <si>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</si>
  <si>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</si>
  <si>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</si>
  <si>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</si>
  <si>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</si>
  <si>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</si>
  <si>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</si>
  <si>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</si>
  <si>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</si>
  <si>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</si>
  <si>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</si>
  <si>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</si>
  <si>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</si>
  <si>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</si>
  <si>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</si>
  <si>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</si>
  <si>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</si>
  <si>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</si>
  <si>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</si>
  <si>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</si>
  <si>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</si>
  <si>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</si>
  <si>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</si>
  <si>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</si>
  <si>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</si>
  <si>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</si>
  <si>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</si>
  <si>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</si>
  <si>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</si>
  <si>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</si>
  <si>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</si>
  <si>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</si>
  <si>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</si>
  <si>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</si>
  <si>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</si>
  <si>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</si>
  <si>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</si>
  <si>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</si>
  <si>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</si>
  <si>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</si>
  <si>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</si>
  <si>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</si>
  <si>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</si>
  <si>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</si>
  <si>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</si>
  <si>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</si>
  <si>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</si>
  <si>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</si>
  <si>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</si>
  <si>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</si>
  <si>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</si>
  <si>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</si>
  <si>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</si>
  <si>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</si>
  <si>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</si>
  <si>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</si>
  <si>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</si>
  <si>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</si>
  <si>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</si>
  <si>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</si>
  <si>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</si>
  <si>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</si>
  <si>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</si>
  <si>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</si>
  <si>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</si>
  <si>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</si>
  <si>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</si>
  <si>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</si>
  <si>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</si>
  <si>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</si>
  <si>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</si>
  <si>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</si>
  <si>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</si>
  <si>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</si>
  <si>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</si>
  <si>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</si>
  <si>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</si>
  <si>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</si>
  <si>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</si>
  <si>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</si>
  <si>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</si>
  <si>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</si>
  <si>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</si>
  <si>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</si>
  <si>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</si>
  <si>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</si>
  <si>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</si>
  <si>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</si>
  <si>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</si>
  <si>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</si>
  <si>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</si>
  <si>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</si>
  <si>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</si>
  <si>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</si>
  <si>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</si>
  <si>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</si>
  <si>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</si>
  <si>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</si>
  <si>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</si>
  <si>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</si>
  <si>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</si>
  <si>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</si>
  <si>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</si>
  <si>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</si>
  <si>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</si>
  <si>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</si>
  <si>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</si>
  <si>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</si>
  <si>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</si>
  <si>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</si>
  <si>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</si>
  <si>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</si>
  <si>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</si>
  <si>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</si>
  <si>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</si>
  <si>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</si>
  <si>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</si>
  <si>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</si>
  <si>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</si>
  <si>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</si>
  <si>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</si>
  <si>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</si>
  <si>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</si>
  <si>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</si>
  <si>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</si>
  <si>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</si>
  <si>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</si>
  <si>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</si>
  <si>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</si>
  <si>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</si>
  <si>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</si>
  <si>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</si>
  <si>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</si>
  <si>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</si>
  <si>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</si>
  <si>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</si>
  <si>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</si>
  <si>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</si>
  <si>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</si>
  <si>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</si>
  <si>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</si>
  <si>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</si>
  <si>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</si>
  <si>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</si>
  <si>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</si>
  <si>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</si>
  <si>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</si>
  <si>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</si>
  <si>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</si>
  <si>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</si>
  <si>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</si>
  <si>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</si>
  <si>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</si>
  <si>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</si>
  <si>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</si>
  <si>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</si>
  <si>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</si>
  <si>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</si>
  <si>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</si>
  <si>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</si>
  <si>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</si>
  <si>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</si>
  <si>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</si>
  <si>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</si>
  <si>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</si>
  <si>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</si>
  <si>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</si>
  <si>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</si>
  <si>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</si>
  <si>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</si>
  <si>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</si>
  <si>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</si>
  <si>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</si>
  <si>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</si>
  <si>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</si>
  <si>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</si>
  <si>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</si>
  <si>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</si>
  <si>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</si>
  <si>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</si>
  <si>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</si>
  <si>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</si>
  <si>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</si>
  <si>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</si>
  <si>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</si>
  <si>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</si>
  <si>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</si>
  <si>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</si>
  <si>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</si>
  <si>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</si>
  <si>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</si>
  <si>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</si>
  <si>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</si>
  <si>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</si>
  <si>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</si>
  <si>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</si>
  <si>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</si>
  <si>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</si>
  <si>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</si>
  <si>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</si>
  <si>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</si>
  <si>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</si>
  <si>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</si>
  <si>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</si>
  <si>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</si>
  <si>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</si>
  <si>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</si>
  <si>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</si>
  <si>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</si>
  <si>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</si>
  <si>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</si>
  <si>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</si>
  <si>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</si>
  <si>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</si>
  <si>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</si>
  <si>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</si>
  <si>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</si>
  <si>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</si>
  <si>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</si>
  <si>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</si>
  <si>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</si>
  <si>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</si>
  <si>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</si>
  <si>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</si>
  <si>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</si>
  <si>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</si>
  <si>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</si>
  <si>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</si>
  <si>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</si>
  <si>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</si>
  <si>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</si>
  <si>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</si>
  <si>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</si>
  <si>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</si>
  <si>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</si>
  <si>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</si>
  <si>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</si>
  <si>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</si>
  <si>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</si>
  <si>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</si>
  <si>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</si>
  <si>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</si>
  <si>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</si>
  <si>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</si>
  <si>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</si>
  <si>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</si>
  <si>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</si>
  <si>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</si>
  <si>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</si>
  <si>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</si>
  <si>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</si>
  <si>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</si>
  <si>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</si>
  <si>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</si>
  <si>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</si>
  <si>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</si>
  <si>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</si>
  <si>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</si>
  <si>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</si>
  <si>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</si>
  <si>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</si>
  <si>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</si>
  <si>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</si>
  <si>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</si>
  <si>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</si>
  <si>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</si>
  <si>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</si>
  <si>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</si>
  <si>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</si>
  <si>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</si>
  <si>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</si>
  <si>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</si>
  <si>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</si>
  <si>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</si>
  <si>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</si>
  <si>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</si>
  <si>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</si>
  <si>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</si>
  <si>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</si>
  <si>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</si>
  <si>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</si>
  <si>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</si>
  <si>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</si>
  <si>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</si>
  <si>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</si>
  <si>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</si>
  <si>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</si>
  <si>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</si>
  <si>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</si>
  <si>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</si>
  <si>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</si>
  <si>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</si>
  <si>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</si>
  <si>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</si>
  <si>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</si>
  <si>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</si>
  <si>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</si>
  <si>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</si>
  <si>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</si>
  <si>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</si>
  <si>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</si>
  <si>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</si>
  <si>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</si>
  <si>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</si>
  <si>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</si>
  <si>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</si>
  <si>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</si>
  <si>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</si>
  <si>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</si>
  <si>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</si>
  <si>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</si>
  <si>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</si>
  <si>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</si>
  <si>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</si>
  <si>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</si>
  <si>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</si>
  <si>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</si>
  <si>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</si>
  <si>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</si>
  <si>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</si>
  <si>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</si>
  <si>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</si>
  <si>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</si>
  <si>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</si>
  <si>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</si>
  <si>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</si>
  <si>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</si>
  <si>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</si>
  <si>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</si>
  <si>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</si>
  <si>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</si>
  <si>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</si>
  <si>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</si>
  <si>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</si>
  <si>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</si>
  <si>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</si>
  <si>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</si>
  <si>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</si>
  <si>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</si>
  <si>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</si>
  <si>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</si>
  <si>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</si>
  <si>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</si>
  <si>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</si>
  <si>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</si>
  <si>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</si>
  <si>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</si>
  <si>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</si>
  <si>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</si>
  <si>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</si>
  <si>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</si>
  <si>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</si>
  <si>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</si>
  <si>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</si>
  <si>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</si>
  <si>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</si>
  <si>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</si>
  <si>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</si>
  <si>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</si>
  <si>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</si>
  <si>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</si>
  <si>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</si>
  <si>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</si>
  <si>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</si>
  <si>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</si>
  <si>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</si>
  <si>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</si>
  <si>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</si>
  <si>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</si>
  <si>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</si>
  <si>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</si>
  <si>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</si>
  <si>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</si>
  <si>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</si>
  <si>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</si>
  <si>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</si>
  <si>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</si>
  <si>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</si>
  <si>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</si>
  <si>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</si>
  <si>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</si>
  <si>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</si>
  <si>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</si>
  <si>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</si>
  <si>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</si>
  <si>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</si>
  <si>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</si>
  <si>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</si>
  <si>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</si>
  <si>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</si>
  <si>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</si>
  <si>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</si>
  <si>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</si>
  <si>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</si>
  <si>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</si>
  <si>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</si>
  <si>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</si>
  <si>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</si>
  <si>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</si>
  <si>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</si>
  <si>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</si>
  <si>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</si>
  <si>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</si>
  <si>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</si>
  <si>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</si>
  <si>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</si>
  <si>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</si>
  <si>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</si>
  <si>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</si>
  <si>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</si>
  <si>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</si>
  <si>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</si>
  <si>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</si>
  <si>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</si>
  <si>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</si>
  <si>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</si>
  <si>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</si>
  <si>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</si>
  <si>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</si>
  <si>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</si>
  <si>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</si>
  <si>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</si>
  <si>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</si>
  <si>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</si>
  <si>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</si>
  <si>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</si>
  <si>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</si>
  <si>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</si>
  <si>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</si>
  <si>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</si>
  <si>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</si>
  <si>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</si>
  <si>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</si>
  <si>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</si>
  <si>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</si>
  <si>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</si>
  <si>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</si>
  <si>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</si>
  <si>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</si>
  <si>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</si>
  <si>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</si>
  <si>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</si>
  <si>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</si>
  <si>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</si>
  <si>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</si>
  <si>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</si>
  <si>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</si>
  <si>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</si>
  <si>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</si>
  <si>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</si>
  <si>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</si>
  <si>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</si>
  <si>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</si>
  <si>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</si>
  <si>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</si>
  <si>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</si>
  <si>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</si>
  <si>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</si>
  <si>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</si>
  <si>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</si>
  <si>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</si>
  <si>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</si>
  <si>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</si>
  <si>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</si>
  <si>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</si>
  <si>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</si>
  <si>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</si>
  <si>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</si>
  <si>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</si>
  <si>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</si>
  <si>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</si>
  <si>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</si>
  <si>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</si>
  <si>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</si>
  <si>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</si>
  <si>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</si>
  <si>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</si>
  <si>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</si>
  <si>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</si>
  <si>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</si>
  <si>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</si>
  <si>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</si>
  <si>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</si>
  <si>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</si>
  <si>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</si>
  <si>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</si>
  <si>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</si>
  <si>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</si>
  <si>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</si>
  <si>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</si>
  <si>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</si>
  <si>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</si>
  <si>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</si>
  <si>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</si>
  <si>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</si>
  <si>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</si>
  <si>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</si>
  <si>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</si>
  <si>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</si>
  <si>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</si>
  <si>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</si>
  <si>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</si>
  <si>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</si>
  <si>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</si>
  <si>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</si>
  <si>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</si>
  <si>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</si>
  <si>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</si>
  <si>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</si>
  <si>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</si>
  <si>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</si>
  <si>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</si>
  <si>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</si>
  <si>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</si>
  <si>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</si>
  <si>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</si>
  <si>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</si>
  <si>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</si>
  <si>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</si>
  <si>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</si>
  <si>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</si>
  <si>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</si>
  <si>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</si>
  <si>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</si>
  <si>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</si>
  <si>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</si>
  <si>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</si>
  <si>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</si>
  <si>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</si>
  <si>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</si>
  <si>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</si>
  <si>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</si>
  <si>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</si>
  <si>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</si>
  <si>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</si>
  <si>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</si>
  <si>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</si>
  <si>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</si>
  <si>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</si>
  <si>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</si>
  <si>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</si>
  <si>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</si>
  <si>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</si>
  <si>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</si>
  <si>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</si>
  <si>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</si>
  <si>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</si>
  <si>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</si>
  <si>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</si>
  <si>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</si>
  <si>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</si>
  <si>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</si>
  <si>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</si>
  <si>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</si>
  <si>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</si>
  <si>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</si>
  <si>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</si>
  <si>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</si>
  <si>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</si>
  <si>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</si>
  <si>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</si>
  <si>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</si>
  <si>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</si>
  <si>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</si>
  <si>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</si>
  <si>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</si>
  <si>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</si>
  <si>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</si>
  <si>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</si>
  <si>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</si>
  <si>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</si>
  <si>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</si>
  <si>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</si>
  <si>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</si>
  <si>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</si>
  <si>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</si>
  <si>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</si>
  <si>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</si>
  <si>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</si>
  <si>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</si>
  <si>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</si>
  <si>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</si>
  <si>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</si>
  <si>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</si>
  <si>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</si>
  <si>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</si>
  <si>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</si>
  <si>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</si>
  <si>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</si>
  <si>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</si>
  <si>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</si>
  <si>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</si>
  <si>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</si>
  <si>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</si>
  <si>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</si>
  <si>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</si>
  <si>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</si>
  <si>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</si>
  <si>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</si>
  <si>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</si>
  <si>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</si>
  <si>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</si>
  <si>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</si>
  <si>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</si>
  <si>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</si>
  <si>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</si>
  <si>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</si>
  <si>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</si>
  <si>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</si>
  <si>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</si>
  <si>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</si>
  <si>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</si>
  <si>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</si>
  <si>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</si>
  <si>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</si>
  <si>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</si>
  <si>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</si>
  <si>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</si>
  <si>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</si>
  <si>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</si>
  <si>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</si>
  <si>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</si>
  <si>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</si>
  <si>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</si>
  <si>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</si>
  <si>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</si>
  <si>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</si>
  <si>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</si>
  <si>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</si>
  <si>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</si>
  <si>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</si>
  <si>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</si>
  <si>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</si>
  <si>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</si>
  <si>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</si>
  <si>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</si>
  <si>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</si>
  <si>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</si>
  <si>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</si>
  <si>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</si>
  <si>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</si>
  <si>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</si>
  <si>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</si>
  <si>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</si>
  <si>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</si>
  <si>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</si>
  <si>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</si>
  <si>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</si>
  <si>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</si>
  <si>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</si>
  <si>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</si>
  <si>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</si>
  <si>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</si>
  <si>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</si>
  <si>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</si>
  <si>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</si>
  <si>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</si>
  <si>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</si>
  <si>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</si>
  <si>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</si>
  <si>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</si>
  <si>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</si>
  <si>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</si>
  <si>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</si>
  <si>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</si>
  <si>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</si>
  <si>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</si>
  <si>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</si>
  <si>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</si>
  <si>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</si>
  <si>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</si>
  <si>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</si>
  <si>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</si>
  <si>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</si>
  <si>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</si>
  <si>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</si>
  <si>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</si>
  <si>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</si>
  <si>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</si>
  <si>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</si>
  <si>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</si>
  <si>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</si>
  <si>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</si>
  <si>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</si>
  <si>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</si>
  <si>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</si>
  <si>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</si>
  <si>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</si>
  <si>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</si>
  <si>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</si>
  <si>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</si>
  <si>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</si>
  <si>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</si>
  <si>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</si>
  <si>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</si>
  <si>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</si>
  <si>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</si>
  <si>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</si>
  <si>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</si>
  <si>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</si>
  <si>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</si>
  <si>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</si>
  <si>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</si>
  <si>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</si>
  <si>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</si>
  <si>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</si>
  <si>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</si>
  <si>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</si>
  <si>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</si>
  <si>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</si>
  <si>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</si>
  <si>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</si>
  <si>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</si>
  <si>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</si>
  <si>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</si>
  <si>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</si>
  <si>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</si>
  <si>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</si>
  <si>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</si>
  <si>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</si>
  <si>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</si>
  <si>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</si>
  <si>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</si>
  <si>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</si>
  <si>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</si>
  <si>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</si>
  <si>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</si>
  <si>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</si>
  <si>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</si>
  <si>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</si>
  <si>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</si>
  <si>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</si>
  <si>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</si>
  <si>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</si>
  <si>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</si>
  <si>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</si>
  <si>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</si>
  <si>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</si>
  <si>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</si>
  <si>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</si>
  <si>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</si>
  <si>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</si>
  <si>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</si>
  <si>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</si>
  <si>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</si>
  <si>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</si>
  <si>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</si>
  <si>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</si>
  <si>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</si>
  <si>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</si>
  <si>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</si>
  <si>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</si>
  <si>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</si>
  <si>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</si>
  <si>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</si>
  <si>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</si>
  <si>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</si>
  <si>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</si>
  <si>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</si>
  <si>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</si>
  <si>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</si>
  <si>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</si>
  <si>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</si>
  <si>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</si>
  <si>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</si>
  <si>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</si>
  <si>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</si>
  <si>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</si>
  <si>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</si>
  <si>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</si>
  <si>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</si>
  <si>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</si>
  <si>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</si>
  <si>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</si>
  <si>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</si>
  <si>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</si>
  <si>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</si>
  <si>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</si>
  <si>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</si>
  <si>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</si>
  <si>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</si>
  <si>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</si>
  <si>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</si>
  <si>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</si>
  <si>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</si>
  <si>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</si>
  <si>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</si>
  <si>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</si>
  <si>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</si>
  <si>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</si>
  <si>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</si>
  <si>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</si>
  <si>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</si>
  <si>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</si>
  <si>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</si>
  <si>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</si>
  <si>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</si>
  <si>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</si>
  <si>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</si>
  <si>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</si>
  <si>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</si>
  <si>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</si>
  <si>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</si>
  <si>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</si>
  <si>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</si>
  <si>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</si>
  <si>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</si>
  <si>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</si>
  <si>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</si>
  <si>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</si>
  <si>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</si>
  <si>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</si>
  <si>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</si>
  <si>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</si>
  <si>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</si>
  <si>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</si>
  <si>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</si>
  <si>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</si>
  <si>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</si>
  <si>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</si>
  <si>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</si>
  <si>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</si>
  <si>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</si>
  <si>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</si>
  <si>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</si>
  <si>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</si>
  <si>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</si>
  <si>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</si>
  <si>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</si>
  <si>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</si>
  <si>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</si>
  <si>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</si>
  <si>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</si>
  <si>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</si>
  <si>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</si>
  <si>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</si>
  <si>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</si>
  <si>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</si>
  <si>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</si>
  <si>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</si>
  <si>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</si>
  <si>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</si>
  <si>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</si>
  <si>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</si>
  <si>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</si>
  <si>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</si>
  <si>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</si>
  <si>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</si>
  <si>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</si>
  <si>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</si>
  <si>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</si>
  <si>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</si>
  <si>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</si>
  <si>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</si>
  <si>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</si>
  <si>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</si>
  <si>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</si>
  <si>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</si>
  <si>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</si>
  <si>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</si>
  <si>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</si>
  <si>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</si>
  <si>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</si>
  <si>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</si>
  <si>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</si>
  <si>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</si>
  <si>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</si>
  <si>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</si>
  <si>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</si>
  <si>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</si>
  <si>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</si>
  <si>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</si>
  <si>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</si>
  <si>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</si>
  <si>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</si>
  <si>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</si>
  <si>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</si>
  <si>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</si>
  <si>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</si>
  <si>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</si>
  <si>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</si>
  <si>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</si>
  <si>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</si>
  <si>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</si>
  <si>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</si>
  <si>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</si>
  <si>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</si>
  <si>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</si>
  <si>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</si>
  <si>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</si>
  <si>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</si>
  <si>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</si>
  <si>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</si>
  <si>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</si>
  <si>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</si>
  <si>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</si>
  <si>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</si>
  <si>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</si>
  <si>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</si>
  <si>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</si>
  <si>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</si>
  <si>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</si>
  <si>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</si>
  <si>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</si>
  <si>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</si>
  <si>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</si>
  <si>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</si>
  <si>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</si>
  <si>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</si>
  <si>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</si>
  <si>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</si>
  <si>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</si>
  <si>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</si>
  <si>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</si>
  <si>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</si>
  <si>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</si>
  <si>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</si>
  <si>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</si>
  <si>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</si>
  <si>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</si>
  <si>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</si>
  <si>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</si>
  <si>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</si>
  <si>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</si>
  <si>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</si>
  <si>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</si>
  <si>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</si>
  <si>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</si>
  <si>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</si>
  <si>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</si>
  <si>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</si>
  <si>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</si>
  <si>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</si>
  <si>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</si>
  <si>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</si>
  <si>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</si>
  <si>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</si>
  <si>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</si>
  <si>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</si>
  <si>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</si>
  <si>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</si>
  <si>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</si>
  <si>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</si>
  <si>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</si>
  <si>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</si>
  <si>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</si>
  <si>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</si>
  <si>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</si>
  <si>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</si>
  <si>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</si>
  <si>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</si>
  <si>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</si>
  <si>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</si>
  <si>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</si>
  <si>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</si>
  <si>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</si>
  <si>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</si>
  <si>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</si>
  <si>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</si>
  <si>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</si>
  <si>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</si>
  <si>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</si>
  <si>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</si>
  <si>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</si>
  <si>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</si>
  <si>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</si>
  <si>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</si>
  <si>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</si>
  <si>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</si>
  <si>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</si>
  <si>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</si>
  <si>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</si>
  <si>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</si>
  <si>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</si>
  <si>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</si>
  <si>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</si>
  <si>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</si>
  <si>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</si>
  <si>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</si>
  <si>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</si>
  <si>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</si>
  <si>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</si>
  <si>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</si>
  <si>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</si>
  <si>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</si>
  <si>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</si>
  <si>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</si>
  <si>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</si>
  <si>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</si>
  <si>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</si>
  <si>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</si>
  <si>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</si>
  <si>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</si>
  <si>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</si>
  <si>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</si>
  <si>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</si>
  <si>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</si>
  <si>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</si>
  <si>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</si>
  <si>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</si>
  <si>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</si>
  <si>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</si>
  <si>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</si>
  <si>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</si>
  <si>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</si>
  <si>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</si>
  <si>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</si>
  <si>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</si>
  <si>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</si>
  <si>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</si>
  <si>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</si>
  <si>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</si>
  <si>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</si>
  <si>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</si>
  <si>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</si>
  <si>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</si>
  <si>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</si>
  <si>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</si>
  <si>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</si>
  <si>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</si>
  <si>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</si>
  <si>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</si>
  <si>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</si>
  <si>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</si>
  <si>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</si>
  <si>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</si>
  <si>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</si>
  <si>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</si>
  <si>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</si>
  <si>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</si>
  <si>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</si>
  <si>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</si>
  <si>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</si>
  <si>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</si>
  <si>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</si>
  <si>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</si>
  <si>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</si>
  <si>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</si>
  <si>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</si>
  <si>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</si>
  <si>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</si>
  <si>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</si>
  <si>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</si>
  <si>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</si>
  <si>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</si>
  <si>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</si>
  <si>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</si>
  <si>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</si>
  <si>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</si>
  <si>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</si>
  <si>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</si>
  <si>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</si>
  <si>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</si>
  <si>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</si>
  <si>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</si>
  <si>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</si>
  <si>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</si>
  <si>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</si>
  <si>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</si>
  <si>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</si>
  <si>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</si>
  <si>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</si>
  <si>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</si>
  <si>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</si>
  <si>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</si>
  <si>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</si>
  <si>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</si>
  <si>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</si>
  <si>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</si>
  <si>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</si>
  <si>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</si>
  <si>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</si>
  <si>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</si>
  <si>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</si>
  <si>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</si>
  <si>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</si>
  <si>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</si>
  <si>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</si>
  <si>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</si>
  <si>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</si>
  <si>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</si>
  <si>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</si>
  <si>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</si>
  <si>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</si>
  <si>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</si>
  <si>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</si>
  <si>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</si>
  <si>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</si>
  <si>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</si>
  <si>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</si>
  <si>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</si>
  <si>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</si>
  <si>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</si>
  <si>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</si>
  <si>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</si>
  <si>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</si>
  <si>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</si>
  <si>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</si>
  <si>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</si>
  <si>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</si>
  <si>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</si>
  <si>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</si>
  <si>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</si>
  <si>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</si>
  <si>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</si>
  <si>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</si>
  <si>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</si>
  <si>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</si>
  <si>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</si>
  <si>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</si>
  <si>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</si>
  <si>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</si>
  <si>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</si>
  <si>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</si>
  <si>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</si>
  <si>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</si>
  <si>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</si>
  <si>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</si>
  <si>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</si>
  <si>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</si>
  <si>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</si>
  <si>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</si>
  <si>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</si>
  <si>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</si>
  <si>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</si>
  <si>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</si>
  <si>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</si>
  <si>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</si>
  <si>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</si>
  <si>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</si>
  <si>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</si>
  <si>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</si>
  <si>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</si>
  <si>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</si>
  <si>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</si>
  <si>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</si>
  <si>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</si>
  <si>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</si>
  <si>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</si>
  <si>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</si>
  <si>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</si>
  <si>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</si>
  <si>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</si>
  <si>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</si>
  <si>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</si>
  <si>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</si>
  <si>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</si>
  <si>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</si>
  <si>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</si>
  <si>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</si>
  <si>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</si>
  <si>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</si>
  <si>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</si>
  <si>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</si>
  <si>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</si>
  <si>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</si>
  <si>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</si>
  <si>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</si>
  <si>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</si>
  <si>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</si>
  <si>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</si>
  <si>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</si>
  <si>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</si>
  <si>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</si>
  <si>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</si>
  <si>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</si>
  <si>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</si>
  <si>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</si>
  <si>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</si>
  <si>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</si>
  <si>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</si>
  <si>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</si>
  <si>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</si>
  <si>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</si>
  <si>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</si>
  <si>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</si>
  <si>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</si>
  <si>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</si>
  <si>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</si>
  <si>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</si>
  <si>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</si>
  <si>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</si>
  <si>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</si>
  <si>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</si>
  <si>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</si>
  <si>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</si>
  <si>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</si>
  <si>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</si>
  <si>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</si>
  <si>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</si>
  <si>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</si>
  <si>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</si>
  <si>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</si>
  <si>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</si>
  <si>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</si>
  <si>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</si>
  <si>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</si>
  <si>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</si>
  <si>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</si>
  <si>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</si>
  <si>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</si>
  <si>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</si>
  <si>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</si>
  <si>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</si>
  <si>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</si>
  <si>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</si>
  <si>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</si>
  <si>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</si>
  <si>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</si>
  <si>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</si>
  <si>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</si>
  <si>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</si>
  <si>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</si>
  <si>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</si>
  <si>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</si>
  <si>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</si>
  <si>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</si>
  <si>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</si>
  <si>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</si>
  <si>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</si>
  <si>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</si>
  <si>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</si>
  <si>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</si>
  <si>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</si>
  <si>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</si>
  <si>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</si>
  <si>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</si>
  <si>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</si>
  <si>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</si>
  <si>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</si>
  <si>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</si>
  <si>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</si>
  <si>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</si>
  <si>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</si>
  <si>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</si>
  <si>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</si>
  <si>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</si>
  <si>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</si>
  <si>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</si>
  <si>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</si>
  <si>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</si>
  <si>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</si>
  <si>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</si>
  <si>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</si>
  <si>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</si>
  <si>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</si>
  <si>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</si>
  <si>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</si>
  <si>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</si>
  <si>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</si>
  <si>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</si>
  <si>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</si>
  <si>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</si>
  <si>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</si>
  <si>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</si>
  <si>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</si>
  <si>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</si>
  <si>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</si>
  <si>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</si>
  <si>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</si>
  <si>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</si>
  <si>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</si>
  <si>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</si>
  <si>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</si>
  <si>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</si>
  <si>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</si>
  <si>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</si>
  <si>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</si>
  <si>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</si>
  <si>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</si>
  <si>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</si>
  <si>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</si>
  <si>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</si>
  <si>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</si>
  <si>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</si>
  <si>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</si>
  <si>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</si>
  <si>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</si>
  <si>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</si>
  <si>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</si>
  <si>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</si>
  <si>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</si>
  <si>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</si>
  <si>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</si>
  <si>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</si>
  <si>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</si>
  <si>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</si>
  <si>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</si>
  <si>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</si>
  <si>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</si>
  <si>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</si>
  <si>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</si>
  <si>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</si>
  <si>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</si>
  <si>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</si>
  <si>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</si>
  <si>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</si>
  <si>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</si>
  <si>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</si>
  <si>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</si>
  <si>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</si>
  <si>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</si>
  <si>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</si>
  <si>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</si>
  <si>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</si>
  <si>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</si>
  <si>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</si>
  <si>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</si>
  <si>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</si>
  <si>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</si>
  <si>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</si>
  <si>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</si>
  <si>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</si>
  <si>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</si>
  <si>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</si>
  <si>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</si>
  <si>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</si>
  <si>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</si>
  <si>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</si>
  <si>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</si>
  <si>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</si>
  <si>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</si>
  <si>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</si>
  <si>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</si>
  <si>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</si>
  <si>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</si>
  <si>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</si>
  <si>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</si>
  <si>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</si>
  <si>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</si>
  <si>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</si>
  <si>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</si>
  <si>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</si>
  <si>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</si>
  <si>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</si>
  <si>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</si>
  <si>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</si>
  <si>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</si>
  <si>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</si>
  <si>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</si>
  <si>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</si>
  <si>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</si>
  <si>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</si>
  <si>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</si>
  <si>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</si>
  <si>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</si>
  <si>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</si>
  <si>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</si>
  <si>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</si>
  <si>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</si>
  <si>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</si>
  <si>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</si>
  <si>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</si>
  <si>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</si>
  <si>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</si>
  <si>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</si>
  <si>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</si>
  <si>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</si>
  <si>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</si>
  <si>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</si>
  <si>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</si>
  <si>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</si>
  <si>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</si>
  <si>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</si>
  <si>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</si>
  <si>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</si>
  <si>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</si>
  <si>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</si>
  <si>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</si>
  <si>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</si>
  <si>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</si>
  <si>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</si>
  <si>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</si>
  <si>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</si>
  <si>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</si>
  <si>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</si>
  <si>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</si>
  <si>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</si>
  <si>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</si>
  <si>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</si>
  <si>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</si>
  <si>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</si>
  <si>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</si>
  <si>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</si>
  <si>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</si>
  <si>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</si>
  <si>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</si>
  <si>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</si>
  <si>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</si>
  <si>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</si>
  <si>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</si>
  <si>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</si>
  <si>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</si>
  <si>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</si>
  <si>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</si>
  <si>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</si>
  <si>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</si>
  <si>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</si>
  <si>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</si>
  <si>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</si>
  <si>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</si>
  <si>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</si>
  <si>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</si>
  <si>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</si>
  <si>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</si>
  <si>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</si>
  <si>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</si>
  <si>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</si>
  <si>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</si>
  <si>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</si>
  <si>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</si>
  <si>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</si>
  <si>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</si>
  <si>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</si>
  <si>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</si>
  <si>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</si>
  <si>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</si>
  <si>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</si>
  <si>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</si>
  <si>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</si>
  <si>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</si>
  <si>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</si>
  <si>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</si>
  <si>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</si>
  <si>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</si>
  <si>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</si>
  <si>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</si>
  <si>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</si>
  <si>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</si>
  <si>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</si>
  <si>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</si>
  <si>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</si>
  <si>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</si>
  <si>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</si>
  <si>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</si>
  <si>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</si>
  <si>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</si>
  <si>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</si>
  <si>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</si>
  <si>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</si>
  <si>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</si>
  <si>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</si>
  <si>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</si>
  <si>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</si>
  <si>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</si>
  <si>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</si>
  <si>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</si>
  <si>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</si>
  <si>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</si>
  <si>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</si>
  <si>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</si>
  <si>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</si>
  <si>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</si>
  <si>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</si>
  <si>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</si>
  <si>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</si>
  <si>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</si>
  <si>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</si>
  <si>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</si>
  <si>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</si>
  <si>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</si>
  <si>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</si>
  <si>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</si>
  <si>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</si>
  <si>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</si>
  <si>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</si>
  <si>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</si>
  <si>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</si>
  <si>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</si>
  <si>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</si>
  <si>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</si>
  <si>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</si>
  <si>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</si>
  <si>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</si>
  <si>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</si>
  <si>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</si>
  <si>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</si>
  <si>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</si>
  <si>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</si>
  <si>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</si>
  <si>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</si>
  <si>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</si>
  <si>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</si>
  <si>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</si>
  <si>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</si>
  <si>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</si>
  <si>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</si>
  <si>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</si>
  <si>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</si>
  <si>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</si>
  <si>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</si>
  <si>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</si>
  <si>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</si>
  <si>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</si>
  <si>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</si>
  <si>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</si>
  <si>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</si>
  <si>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</si>
  <si>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</si>
  <si>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</si>
  <si>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</si>
  <si>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</si>
  <si>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</si>
  <si>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</si>
  <si>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</si>
  <si>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</si>
  <si>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</si>
  <si>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</si>
  <si>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</si>
  <si>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</si>
  <si>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</si>
  <si>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</si>
  <si>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</si>
  <si>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</si>
  <si>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</si>
  <si>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</si>
  <si>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</si>
  <si>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</si>
  <si>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</si>
  <si>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</si>
  <si>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</si>
  <si>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</si>
  <si>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</si>
  <si>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</si>
  <si>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</si>
  <si>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</si>
  <si>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</si>
  <si>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</si>
  <si>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</si>
  <si>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</si>
  <si>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</si>
  <si>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</si>
  <si>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</si>
  <si>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</si>
  <si>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</si>
  <si>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</si>
  <si>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</si>
  <si>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</si>
  <si>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</si>
  <si>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</si>
  <si>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</si>
  <si>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</si>
  <si>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</si>
  <si>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</si>
  <si>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</si>
  <si>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</si>
  <si>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</si>
  <si>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</si>
  <si>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</si>
  <si>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</si>
  <si>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</si>
  <si>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</si>
  <si>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</si>
  <si>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</si>
  <si>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</si>
  <si>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</si>
  <si>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</si>
  <si>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</si>
  <si>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</si>
  <si>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</si>
  <si>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</si>
  <si>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</si>
  <si>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</si>
  <si>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</si>
  <si>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</si>
  <si>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</si>
  <si>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</si>
  <si>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</si>
  <si>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</si>
  <si>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</si>
  <si>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</si>
  <si>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</si>
  <si>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</si>
  <si>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</si>
  <si>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</si>
  <si>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</si>
  <si>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</si>
  <si>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</si>
  <si>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</si>
  <si>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</si>
  <si>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</si>
  <si>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</si>
  <si>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</si>
  <si>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</si>
  <si>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</si>
  <si>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</si>
  <si>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</si>
  <si>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</si>
  <si>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</si>
  <si>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</si>
  <si>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</si>
  <si>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</si>
  <si>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</si>
  <si>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</si>
  <si>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</si>
  <si>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</si>
  <si>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</si>
  <si>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</si>
  <si>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</si>
  <si>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</si>
  <si>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</si>
  <si>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</si>
  <si>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</si>
  <si>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</si>
  <si>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</si>
  <si>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</si>
  <si>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</si>
  <si>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</si>
  <si>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</si>
  <si>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</si>
  <si>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</si>
  <si>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</si>
  <si>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</si>
  <si>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</si>
  <si>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</si>
  <si>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</si>
  <si>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</si>
  <si>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</si>
  <si>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</si>
  <si>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</si>
  <si>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</si>
  <si>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</si>
  <si>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</si>
  <si>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</si>
  <si>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</si>
  <si>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</si>
  <si>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</si>
  <si>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</si>
  <si>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</si>
  <si>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</si>
  <si>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</si>
  <si>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</si>
  <si>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</si>
  <si>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</si>
  <si>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</si>
  <si>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</si>
  <si>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</si>
  <si>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</si>
  <si>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</si>
  <si>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</si>
  <si>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</si>
  <si>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</si>
  <si>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</si>
  <si>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</si>
  <si>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</si>
  <si>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</si>
  <si>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</si>
  <si>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</si>
  <si>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</si>
  <si>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</si>
  <si>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</si>
  <si>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</si>
  <si>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</si>
  <si>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</si>
  <si>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</si>
  <si>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</si>
  <si>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</si>
  <si>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</si>
  <si>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</si>
  <si>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</si>
  <si>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</si>
  <si>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</si>
  <si>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</si>
  <si>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</si>
  <si>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</si>
  <si>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</si>
  <si>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</si>
  <si>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</si>
  <si>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</si>
  <si>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</si>
  <si>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</si>
  <si>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</si>
  <si>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</si>
  <si>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</si>
  <si>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</si>
  <si>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</si>
  <si>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</si>
  <si>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</si>
  <si>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</si>
  <si>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</si>
  <si>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</si>
  <si>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</si>
  <si>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</si>
  <si>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</si>
  <si>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</si>
  <si>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</si>
  <si>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</si>
  <si>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</si>
  <si>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</si>
  <si>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</si>
  <si>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</si>
  <si>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</si>
  <si>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</si>
  <si>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</si>
  <si>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</si>
  <si>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</si>
  <si>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</si>
  <si>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</si>
  <si>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</si>
  <si>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</si>
  <si>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</si>
  <si>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</si>
  <si>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</si>
  <si>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</si>
  <si>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</si>
  <si>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</si>
  <si>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</si>
  <si>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</si>
  <si>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</si>
  <si>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</si>
  <si>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</si>
  <si>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</si>
  <si>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</si>
  <si>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</si>
  <si>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</si>
  <si>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</si>
  <si>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</si>
  <si>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</si>
  <si>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</si>
  <si>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</si>
  <si>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</si>
  <si>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</si>
  <si>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</si>
  <si>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</si>
  <si>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</si>
  <si>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</si>
  <si>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</si>
  <si>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</si>
  <si>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</si>
  <si>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</si>
  <si>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</si>
  <si>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</si>
  <si>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</si>
  <si>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</si>
  <si>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</si>
  <si>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</si>
  <si>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</si>
  <si>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</si>
  <si>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</si>
  <si>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</si>
  <si>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</si>
  <si>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</si>
  <si>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</si>
  <si>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</si>
  <si>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</si>
  <si>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</si>
  <si>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</si>
  <si>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</si>
  <si>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</si>
  <si>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</si>
  <si>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</si>
  <si>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</si>
  <si>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</si>
  <si>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</si>
  <si>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</si>
  <si>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</si>
  <si>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</si>
  <si>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</si>
  <si>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</si>
  <si>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</si>
  <si>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</si>
  <si>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</si>
  <si>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</si>
  <si>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</si>
  <si>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</si>
  <si>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</si>
  <si>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</si>
  <si>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</si>
  <si>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</si>
  <si>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</si>
  <si>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</si>
  <si>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</si>
  <si>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</si>
  <si>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</si>
  <si>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</si>
  <si>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</si>
  <si>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</si>
  <si>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</si>
  <si>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</si>
  <si>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</si>
  <si>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</si>
  <si>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</si>
  <si>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</si>
  <si>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</si>
  <si>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</si>
  <si>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</si>
  <si>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</si>
  <si>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</si>
  <si>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</si>
  <si>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</si>
  <si>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</si>
  <si>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</si>
  <si>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</si>
  <si>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</si>
  <si>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</si>
  <si>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</si>
  <si>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</si>
  <si>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</si>
  <si>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</si>
  <si>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</si>
  <si>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</si>
  <si>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</si>
  <si>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</si>
  <si>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</si>
  <si>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</si>
  <si>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</si>
  <si>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</si>
  <si>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</si>
  <si>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</si>
  <si>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</si>
  <si>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</si>
  <si>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</si>
  <si>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</si>
  <si>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</si>
  <si>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</si>
  <si>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</si>
  <si>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</si>
  <si>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</si>
  <si>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</si>
  <si>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</si>
  <si>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</si>
  <si>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</si>
  <si>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</si>
  <si>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</si>
  <si>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</si>
  <si>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</si>
  <si>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</si>
  <si>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</si>
  <si>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</si>
  <si>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</si>
  <si>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</si>
  <si>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</si>
  <si>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</si>
  <si>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</si>
  <si>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</si>
  <si>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</si>
  <si>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</si>
  <si>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</si>
  <si>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</si>
  <si>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</si>
  <si>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</si>
  <si>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</si>
  <si>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</si>
  <si>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</si>
  <si>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</si>
  <si>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</si>
  <si>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</si>
  <si>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</si>
  <si>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</si>
  <si>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</si>
  <si>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</si>
  <si>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</si>
  <si>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</si>
  <si>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</si>
  <si>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</si>
  <si>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</si>
  <si>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</si>
  <si>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</si>
  <si>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</si>
  <si>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</si>
  <si>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</si>
  <si>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</si>
  <si>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</si>
  <si>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</si>
  <si>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</si>
  <si>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</si>
  <si>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</si>
  <si>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</si>
  <si>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</si>
  <si>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</si>
  <si>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</si>
  <si>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</si>
  <si>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</si>
  <si>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</si>
  <si>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</si>
  <si>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</si>
  <si>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</si>
  <si>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</si>
  <si>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</si>
  <si>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</si>
  <si>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</si>
  <si>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</si>
  <si>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</si>
  <si>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</si>
  <si>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</si>
  <si>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</si>
  <si>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</si>
  <si>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</si>
  <si>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</si>
  <si>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</si>
  <si>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</si>
  <si>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</si>
  <si>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</si>
  <si>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</si>
  <si>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</si>
  <si>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</si>
  <si>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</si>
  <si>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</si>
  <si>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</si>
  <si>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</si>
  <si>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</si>
  <si>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</si>
  <si>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</si>
  <si>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</si>
  <si>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</si>
  <si>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</si>
  <si>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</si>
  <si>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</si>
  <si>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</si>
  <si>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</si>
  <si>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</si>
  <si>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</si>
  <si>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</si>
  <si>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</si>
  <si>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</si>
  <si>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</si>
  <si>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</si>
  <si>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</si>
  <si>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</si>
  <si>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</si>
  <si>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</si>
  <si>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</si>
  <si>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</si>
  <si>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</si>
  <si>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</si>
  <si>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</si>
  <si>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</si>
  <si>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</si>
  <si>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</si>
  <si>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</si>
  <si>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</si>
  <si>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</si>
  <si>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</si>
  <si>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</si>
  <si>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</si>
  <si>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</si>
  <si>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</si>
  <si>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</si>
  <si>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</si>
  <si>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</si>
  <si>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</si>
  <si>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</si>
  <si>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</si>
  <si>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</si>
  <si>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</si>
  <si>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</si>
  <si>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</si>
  <si>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</si>
  <si>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</si>
  <si>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</si>
  <si>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</si>
  <si>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</si>
  <si>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</si>
  <si>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</si>
  <si>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</si>
  <si>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</si>
  <si>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</si>
  <si>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</si>
  <si>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</si>
  <si>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</si>
  <si>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</si>
  <si>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</si>
  <si>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</si>
  <si>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</si>
  <si>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</si>
  <si>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</si>
  <si>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</si>
  <si>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</si>
  <si>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</si>
  <si>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</si>
  <si>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</si>
  <si>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</si>
  <si>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</si>
  <si>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</si>
  <si>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</si>
  <si>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</si>
  <si>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</si>
  <si>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</si>
  <si>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</si>
  <si>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</si>
  <si>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</si>
  <si>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</si>
  <si>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</si>
  <si>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</si>
  <si>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</si>
  <si>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</si>
  <si>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</si>
  <si>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</si>
  <si>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</si>
  <si>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</si>
  <si>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</si>
  <si>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</si>
  <si>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</si>
  <si>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</si>
  <si>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</si>
  <si>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</si>
  <si>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</si>
  <si>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</si>
  <si>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</si>
  <si>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</si>
  <si>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</si>
  <si>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</si>
  <si>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</si>
  <si>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</si>
  <si>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</si>
  <si>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</si>
  <si>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</si>
  <si>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</si>
  <si>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</si>
  <si>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</si>
  <si>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</si>
  <si>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</si>
  <si>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</si>
  <si>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</si>
  <si>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</si>
  <si>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</si>
  <si>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</si>
  <si>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</si>
  <si>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</si>
  <si>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</si>
  <si>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</si>
  <si>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</si>
  <si>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</si>
  <si>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</si>
  <si>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</si>
  <si>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</si>
  <si>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</si>
  <si>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</si>
  <si>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</si>
  <si>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</si>
  <si>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</si>
  <si>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</si>
  <si>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</si>
  <si>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</si>
  <si>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</si>
  <si>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</si>
  <si>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</si>
  <si>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</si>
  <si>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</si>
  <si>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</si>
  <si>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</si>
  <si>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</si>
  <si>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</si>
  <si>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</si>
  <si>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</si>
  <si>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</si>
  <si>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</si>
  <si>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</si>
  <si>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</si>
  <si>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</si>
  <si>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</si>
  <si>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</si>
  <si>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</si>
  <si>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</si>
  <si>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</si>
  <si>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</si>
  <si>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</si>
  <si>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</si>
  <si>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</si>
  <si>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</si>
  <si>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</si>
  <si>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</si>
  <si>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</si>
  <si>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</si>
  <si>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</si>
  <si>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</si>
  <si>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</si>
  <si>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</si>
  <si>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</si>
  <si>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</si>
  <si>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</si>
  <si>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</si>
  <si>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</si>
  <si>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</si>
  <si>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</si>
  <si>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</si>
  <si>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</si>
  <si>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</si>
  <si>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</si>
  <si>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</si>
  <si>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</si>
  <si>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</si>
  <si>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</si>
  <si>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</si>
  <si>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</si>
  <si>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</si>
  <si>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</si>
  <si>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</si>
  <si>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</si>
  <si>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</si>
  <si>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</si>
  <si>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</si>
  <si>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</si>
  <si>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</si>
  <si>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</si>
  <si>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</si>
  <si>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</si>
  <si>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</si>
  <si>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</si>
  <si>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</si>
  <si>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</si>
  <si>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</si>
  <si>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</si>
  <si>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</si>
  <si>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</si>
  <si>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</si>
  <si>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</si>
  <si>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</si>
  <si>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</si>
  <si>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</si>
  <si>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</si>
  <si>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</si>
  <si>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</si>
  <si>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</si>
  <si>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</si>
  <si>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</si>
  <si>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</si>
  <si>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</si>
  <si>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</si>
  <si>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</si>
  <si>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</si>
  <si>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</si>
  <si>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</si>
  <si>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</si>
  <si>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</si>
  <si>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</si>
  <si>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</si>
  <si>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</si>
  <si>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</si>
  <si>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</si>
  <si>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</si>
  <si>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</si>
  <si>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</si>
  <si>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</si>
  <si>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</si>
  <si>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</si>
  <si>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</si>
  <si>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</si>
  <si>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</si>
  <si>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</si>
  <si>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</si>
  <si>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</si>
  <si>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</si>
  <si>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</si>
  <si>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</si>
  <si>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</si>
  <si>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</si>
  <si>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</si>
  <si>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</si>
  <si>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</si>
  <si>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</si>
  <si>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</si>
  <si>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</si>
  <si>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</si>
  <si>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</si>
  <si>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</si>
  <si>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</si>
  <si>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</si>
  <si>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</si>
  <si>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</si>
  <si>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</si>
  <si>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</si>
  <si>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</si>
  <si>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</si>
  <si>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</si>
  <si>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</si>
  <si>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</si>
  <si>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</si>
  <si>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</si>
  <si>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</si>
  <si>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</si>
  <si>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</si>
  <si>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</si>
  <si>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</si>
  <si>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</si>
  <si>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</si>
  <si>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</si>
  <si>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</si>
  <si>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</si>
  <si>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</si>
  <si>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</si>
  <si>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</si>
  <si>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</si>
  <si>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</si>
  <si>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</si>
  <si>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</si>
  <si>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</si>
  <si>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</si>
  <si>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</si>
  <si>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</si>
  <si>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</si>
  <si>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</si>
  <si>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</si>
  <si>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</si>
  <si>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</si>
  <si>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</si>
  <si>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</si>
  <si>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</si>
  <si>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</si>
  <si>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</si>
  <si>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</si>
  <si>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</si>
  <si>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</si>
  <si>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</si>
  <si>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</si>
  <si>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</si>
  <si>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</si>
  <si>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</si>
  <si>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</si>
  <si>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</si>
  <si>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</si>
  <si>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</si>
  <si>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</si>
  <si>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</si>
  <si>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</si>
  <si>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</si>
  <si>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</si>
  <si>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</si>
  <si>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</si>
  <si>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</si>
  <si>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</si>
  <si>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</si>
  <si>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</si>
  <si>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</si>
  <si>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</si>
  <si>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</si>
  <si>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</si>
  <si>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</si>
  <si>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</si>
  <si>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</si>
  <si>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</si>
  <si>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</si>
  <si>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</si>
  <si>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</si>
  <si>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</si>
  <si>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</si>
  <si>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</si>
  <si>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</si>
  <si>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</si>
  <si>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</si>
  <si>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</si>
  <si>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</si>
  <si>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</si>
  <si>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</si>
  <si>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</si>
  <si>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</si>
  <si>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</si>
  <si>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</si>
  <si>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</si>
  <si>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</si>
  <si>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</si>
  <si>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</si>
  <si>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</si>
  <si>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</si>
  <si>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</si>
  <si>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</si>
  <si>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</si>
  <si>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</si>
  <si>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</si>
  <si>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</si>
  <si>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</si>
  <si>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</si>
  <si>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</si>
  <si>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</si>
  <si>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</si>
  <si>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</si>
  <si>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</si>
  <si>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</si>
  <si>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</si>
  <si>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</si>
  <si>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</si>
  <si>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</si>
  <si>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</si>
  <si>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</si>
  <si>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</si>
  <si>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</si>
  <si>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</si>
  <si>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</si>
  <si>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</si>
  <si>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</si>
  <si>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</si>
  <si>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</si>
  <si>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</si>
  <si>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</si>
  <si>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</si>
  <si>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</si>
  <si>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</si>
  <si>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</si>
  <si>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</si>
  <si>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</si>
  <si>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</si>
  <si>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</si>
  <si>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</si>
  <si>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</si>
  <si>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</si>
  <si>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</si>
  <si>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</si>
  <si>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</si>
  <si>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</si>
  <si>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</si>
  <si>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</si>
  <si>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</si>
  <si>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</si>
  <si>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</si>
  <si>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</si>
  <si>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</si>
  <si>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</si>
  <si>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</si>
  <si>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</si>
  <si>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</si>
  <si>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</si>
  <si>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</si>
  <si>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</si>
  <si>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</si>
  <si>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</si>
  <si>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</si>
  <si>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</si>
  <si>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</si>
  <si>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</si>
  <si>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</si>
  <si>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</si>
  <si>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</si>
  <si>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</si>
  <si>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</si>
  <si>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</si>
  <si>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</si>
  <si>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</si>
  <si>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</si>
  <si>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</si>
  <si>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</si>
  <si>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</si>
  <si>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</si>
  <si>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</si>
  <si>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</si>
  <si>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</si>
  <si>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</si>
  <si>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</si>
  <si>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</si>
  <si>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</si>
  <si>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</si>
  <si>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</si>
  <si>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</si>
  <si>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</si>
  <si>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</si>
  <si>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</si>
  <si>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</si>
  <si>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</si>
  <si>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</si>
  <si>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</si>
  <si>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</si>
  <si>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</si>
  <si>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</si>
  <si>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</si>
  <si>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</si>
  <si>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</si>
  <si>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</si>
  <si>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</si>
  <si>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</si>
  <si>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</si>
  <si>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</si>
  <si>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</si>
  <si>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</si>
  <si>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</si>
  <si>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</si>
  <si>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</si>
  <si>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</si>
  <si>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</si>
  <si>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</si>
  <si>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</si>
  <si>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</si>
  <si>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</si>
  <si>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</si>
  <si>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</si>
  <si>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</si>
  <si>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</si>
  <si>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</si>
  <si>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</si>
  <si>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</si>
  <si>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</si>
  <si>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</si>
  <si>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</si>
  <si>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</si>
  <si>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</si>
  <si>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</si>
  <si>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</si>
  <si>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</si>
  <si>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</si>
  <si>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</si>
  <si>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</si>
  <si>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</si>
  <si>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</si>
  <si>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</si>
  <si>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</si>
  <si>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</si>
  <si>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</si>
  <si>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</si>
  <si>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</si>
  <si>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</si>
  <si>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</si>
  <si>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</si>
  <si>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</si>
  <si>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</si>
  <si>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</si>
  <si>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</si>
  <si>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</si>
  <si>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</si>
  <si>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</si>
  <si>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</si>
  <si>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</si>
  <si>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</si>
  <si>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</si>
  <si>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</si>
  <si>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</si>
  <si>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</si>
  <si>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</si>
  <si>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</si>
  <si>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</si>
  <si>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</si>
  <si>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</si>
  <si>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</si>
  <si>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</si>
  <si>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</si>
  <si>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</si>
  <si>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</si>
  <si>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</si>
  <si>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</si>
  <si>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</si>
  <si>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</si>
  <si>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</si>
  <si>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</si>
  <si>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</si>
  <si>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</si>
  <si>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</si>
  <si>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</si>
  <si>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</si>
  <si>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</si>
  <si>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</si>
  <si>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</si>
  <si>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</si>
  <si>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</si>
  <si>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</si>
  <si>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</si>
  <si>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</si>
  <si>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</si>
  <si>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</si>
  <si>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</si>
  <si>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</si>
  <si>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</si>
  <si>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</si>
  <si>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</si>
  <si>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</si>
  <si>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</si>
  <si>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</si>
  <si>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</si>
  <si>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</si>
  <si>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</si>
  <si>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</si>
  <si>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</si>
  <si>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</si>
  <si>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</si>
  <si>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</si>
  <si>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</si>
  <si>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</si>
  <si>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</si>
  <si>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</si>
  <si>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</si>
  <si>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</si>
  <si>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</si>
  <si>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</si>
  <si>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</si>
  <si>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</si>
  <si>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</si>
  <si>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</si>
  <si>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</si>
  <si>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</si>
  <si>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</si>
  <si>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</si>
  <si>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</si>
  <si>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</si>
  <si>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</si>
  <si>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</si>
  <si>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</si>
  <si>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</si>
  <si>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</si>
  <si>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</si>
  <si>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</si>
  <si>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</si>
  <si>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</si>
  <si>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</si>
  <si>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</si>
  <si>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</si>
  <si>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</si>
  <si>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</si>
  <si>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</si>
  <si>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</si>
  <si>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</si>
  <si>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</si>
  <si>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</si>
  <si>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</si>
  <si>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</si>
  <si>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</si>
  <si>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</si>
  <si>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</si>
  <si>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</si>
  <si>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</si>
  <si>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</si>
  <si>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</si>
  <si>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</si>
  <si>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</si>
  <si>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</si>
  <si>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</si>
  <si>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</si>
  <si>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</si>
  <si>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</si>
  <si>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</si>
  <si>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</si>
  <si>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</si>
  <si>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</si>
  <si>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</si>
  <si>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</si>
  <si>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</si>
  <si>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</si>
  <si>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</si>
  <si>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</si>
  <si>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</si>
  <si>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</si>
  <si>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</si>
  <si>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</si>
  <si>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</si>
  <si>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</si>
  <si>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</si>
  <si>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</si>
  <si>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</si>
  <si>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</si>
  <si>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</si>
  <si>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</si>
  <si>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</si>
  <si>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</si>
  <si>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</si>
  <si>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</si>
  <si>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</si>
  <si>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</si>
  <si>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</si>
  <si>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</si>
  <si>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</si>
  <si>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</si>
  <si>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</si>
  <si>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</si>
  <si>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</si>
  <si>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</si>
  <si>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</si>
  <si>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</si>
  <si>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</si>
  <si>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</si>
  <si>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</si>
  <si>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</si>
  <si>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</si>
  <si>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</si>
  <si>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</si>
  <si>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</si>
  <si>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</si>
  <si>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</si>
  <si>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</si>
  <si>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</si>
  <si>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</si>
  <si>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</si>
  <si>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</si>
  <si>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</si>
  <si>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</si>
  <si>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</si>
  <si>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</si>
  <si>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</si>
  <si>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</si>
  <si>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</si>
  <si>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</si>
  <si>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</si>
  <si>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</si>
  <si>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</si>
  <si>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</si>
  <si>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</si>
  <si>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</si>
  <si>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</si>
  <si>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</si>
  <si>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</si>
  <si>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</si>
  <si>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</si>
  <si>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</si>
  <si>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</si>
  <si>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</si>
  <si>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</si>
  <si>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</si>
  <si>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</si>
  <si>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</si>
  <si>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</si>
  <si>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</si>
  <si>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</si>
  <si>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</si>
  <si>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</si>
  <si>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</si>
  <si>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</si>
  <si>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</si>
  <si>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</si>
  <si>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</si>
  <si>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</si>
  <si>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</si>
  <si>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</si>
  <si>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</si>
  <si>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</si>
  <si>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</si>
  <si>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</si>
  <si>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</si>
  <si>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</si>
  <si>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</si>
  <si>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</si>
  <si>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</si>
  <si>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</si>
  <si>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</si>
  <si>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</si>
  <si>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</si>
  <si>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</si>
  <si>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</si>
  <si>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</si>
  <si>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</si>
  <si>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</si>
  <si>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</si>
  <si>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</si>
  <si>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</si>
  <si>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</si>
  <si>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</si>
  <si>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</si>
  <si>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</si>
  <si>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</si>
  <si>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</si>
  <si>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</si>
  <si>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</si>
  <si>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</si>
  <si>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</si>
  <si>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</si>
  <si>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</si>
  <si>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</si>
  <si>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</si>
  <si>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</si>
  <si>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</si>
  <si>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</si>
  <si>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</si>
  <si>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</si>
  <si>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</si>
  <si>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</si>
  <si>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</si>
  <si>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</si>
  <si>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</si>
  <si>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</si>
  <si>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</si>
  <si>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</si>
  <si>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</si>
  <si>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</si>
  <si>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</si>
  <si>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</si>
  <si>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</si>
  <si>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</si>
  <si>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</si>
  <si>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</si>
  <si>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</si>
  <si>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</si>
  <si>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</si>
  <si>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</si>
  <si>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</si>
  <si>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</si>
  <si>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</si>
  <si>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</si>
  <si>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</si>
  <si>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</si>
  <si>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</si>
  <si>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</si>
  <si>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</si>
  <si>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</si>
  <si>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</si>
  <si>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</si>
  <si>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</si>
  <si>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</si>
  <si>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</si>
  <si>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</si>
  <si>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</si>
  <si>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</si>
  <si>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</si>
  <si>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</si>
  <si>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</si>
  <si>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</si>
  <si>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</si>
  <si>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</si>
  <si>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</si>
  <si>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</si>
  <si>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</si>
  <si>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</si>
  <si>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</si>
  <si>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</si>
  <si>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</si>
  <si>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</si>
  <si>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</si>
  <si>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</si>
  <si>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</si>
  <si>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</si>
  <si>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</si>
  <si>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</si>
  <si>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</si>
  <si>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</si>
  <si>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</si>
  <si>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</si>
  <si>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</si>
  <si>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</si>
  <si>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</si>
  <si>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</si>
  <si>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</si>
  <si>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</si>
  <si>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</si>
  <si>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</si>
  <si>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</si>
  <si>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</si>
  <si>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</si>
  <si>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</si>
  <si>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</si>
  <si>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</si>
  <si>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</si>
  <si>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</si>
  <si>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</si>
  <si>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</si>
  <si>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</si>
  <si>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</si>
  <si>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</si>
  <si>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</si>
  <si>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</si>
  <si>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</si>
  <si>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</si>
  <si>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</si>
  <si>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</si>
  <si>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</si>
  <si>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</si>
  <si>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</si>
  <si>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</si>
  <si>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</si>
  <si>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</si>
  <si>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</si>
  <si>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</si>
  <si>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</si>
  <si>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</si>
  <si>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</si>
  <si>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</si>
  <si>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</si>
  <si>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</si>
  <si>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</si>
  <si>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</si>
  <si>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</si>
  <si>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</si>
  <si>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</si>
  <si>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</si>
  <si>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</si>
  <si>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</si>
  <si>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</si>
  <si>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</si>
  <si>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</si>
  <si>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</si>
  <si>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</si>
  <si>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</si>
  <si>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</si>
  <si>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</si>
  <si>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</si>
  <si>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</si>
  <si>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</si>
  <si>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</si>
  <si>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</si>
  <si>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</si>
  <si>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</si>
  <si>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</si>
  <si>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</si>
  <si>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</si>
  <si>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</si>
  <si>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</si>
  <si>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</si>
  <si>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</si>
  <si>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</si>
  <si>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</si>
  <si>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</si>
  <si>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</si>
  <si>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</si>
  <si>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</si>
  <si>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</si>
  <si>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</si>
  <si>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</si>
  <si>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</si>
  <si>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</si>
  <si>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</si>
  <si>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</si>
  <si>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</si>
  <si>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</si>
  <si>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</si>
  <si>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</si>
  <si>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</si>
  <si>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</si>
  <si>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</si>
  <si>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</si>
  <si>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</si>
  <si>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</si>
  <si>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</si>
  <si>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</si>
  <si>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</si>
  <si>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</si>
  <si>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</si>
  <si>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</si>
  <si>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</si>
  <si>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</si>
  <si>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</si>
  <si>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</si>
  <si>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</si>
  <si>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</si>
  <si>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</si>
  <si>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</si>
  <si>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</si>
  <si>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</si>
  <si>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</si>
  <si>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</si>
  <si>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</si>
  <si>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</si>
  <si>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</si>
  <si>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</si>
  <si>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</si>
  <si>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</si>
  <si>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</si>
  <si>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</si>
  <si>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</si>
  <si>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</si>
  <si>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</si>
  <si>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</si>
  <si>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</si>
  <si>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</si>
  <si>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</si>
  <si>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</si>
  <si>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</si>
  <si>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</si>
  <si>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</si>
  <si>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</si>
  <si>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</si>
  <si>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</si>
  <si>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</si>
  <si>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</si>
  <si>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</si>
  <si>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</si>
  <si>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</si>
  <si>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</si>
  <si>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</si>
  <si>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</si>
  <si>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</si>
  <si>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</si>
  <si>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</si>
  <si>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</si>
  <si>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</si>
  <si>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</si>
  <si>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</si>
  <si>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</si>
  <si>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</si>
  <si>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</si>
  <si>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</si>
  <si>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</si>
  <si>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</si>
  <si>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</si>
  <si>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</si>
  <si>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</si>
  <si>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</si>
  <si>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</si>
  <si>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</si>
  <si>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</si>
  <si>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</si>
  <si>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</si>
  <si>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</si>
  <si>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</si>
  <si>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</si>
  <si>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</si>
  <si>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</si>
  <si>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</si>
  <si>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</si>
  <si>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</si>
  <si>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</si>
  <si>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</si>
  <si>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</si>
  <si>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</si>
  <si>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</si>
  <si>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</si>
  <si>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</si>
  <si>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</si>
  <si>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</si>
  <si>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</si>
  <si>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</si>
  <si>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</si>
  <si>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</si>
  <si>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</si>
  <si>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</si>
  <si>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</si>
  <si>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</si>
  <si>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</si>
  <si>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</si>
  <si>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</si>
  <si>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</si>
  <si>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</si>
  <si>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</si>
  <si>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</si>
  <si>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</si>
  <si>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</si>
  <si>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</si>
  <si>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</si>
  <si>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</si>
  <si>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</si>
  <si>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</si>
  <si>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</si>
  <si>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</si>
  <si>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</si>
  <si>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</si>
  <si>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</si>
  <si>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</si>
  <si>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</si>
  <si>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</si>
  <si>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</si>
  <si>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</si>
  <si>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</si>
  <si>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</si>
  <si>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</si>
  <si>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</si>
  <si>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</si>
  <si>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</si>
  <si>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</si>
  <si>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</si>
  <si>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</si>
  <si>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</si>
  <si>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</si>
  <si>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</si>
  <si>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</si>
  <si>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</si>
  <si>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</si>
  <si>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</si>
  <si>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</si>
  <si>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</si>
  <si>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</si>
  <si>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</si>
  <si>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</si>
  <si>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</si>
  <si>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</si>
  <si>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</si>
  <si>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</si>
  <si>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</si>
  <si>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</si>
  <si>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</si>
  <si>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</si>
  <si>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</si>
  <si>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</si>
  <si>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</si>
  <si>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</si>
  <si>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</si>
  <si>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</si>
  <si>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</si>
  <si>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</si>
  <si>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</si>
  <si>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</si>
  <si>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</si>
  <si>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</si>
  <si>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</si>
  <si>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</si>
  <si>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</si>
  <si>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</si>
  <si>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</si>
  <si>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</si>
  <si>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</si>
  <si>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</si>
  <si>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</si>
  <si>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</si>
  <si>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</si>
  <si>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</si>
  <si>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</si>
  <si>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</si>
  <si>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</si>
  <si>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</si>
  <si>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</si>
  <si>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</si>
  <si>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</si>
  <si>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</si>
  <si>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</si>
  <si>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</si>
  <si>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</si>
  <si>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</si>
  <si>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</si>
  <si>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</si>
  <si>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</si>
  <si>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</si>
  <si>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</si>
  <si>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</si>
  <si>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</si>
  <si>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</si>
  <si>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</si>
  <si>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</si>
  <si>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</si>
  <si>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</si>
  <si>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</si>
  <si>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</si>
  <si>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</si>
  <si>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</si>
  <si>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</si>
  <si>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</si>
  <si>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</si>
  <si>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</si>
  <si>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</si>
  <si>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</si>
  <si>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</si>
  <si>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</si>
  <si>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</si>
  <si>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</si>
  <si>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</si>
  <si>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</si>
  <si>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</si>
  <si>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</si>
  <si>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</si>
  <si>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</si>
  <si>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</si>
  <si>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</si>
  <si>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</si>
  <si>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</si>
  <si>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</si>
  <si>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</si>
  <si>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</si>
  <si>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</si>
  <si>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</si>
  <si>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</si>
  <si>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</si>
  <si>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</si>
  <si>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</si>
  <si>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</si>
  <si>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</si>
  <si>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</si>
  <si>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</si>
  <si>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</si>
  <si>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</si>
  <si>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</si>
  <si>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</si>
  <si>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</si>
  <si>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</si>
  <si>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</si>
  <si>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</si>
  <si>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</si>
  <si>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</si>
  <si>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</si>
  <si>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</si>
  <si>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</si>
  <si>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</si>
  <si>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</si>
  <si>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</si>
  <si>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</si>
  <si>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</si>
  <si>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</si>
  <si>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</si>
  <si>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</si>
  <si>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</si>
  <si>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</si>
  <si>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</si>
  <si>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</si>
  <si>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</si>
  <si>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</si>
  <si>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</si>
  <si>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</si>
  <si>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</si>
  <si>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</si>
  <si>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</si>
  <si>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</si>
  <si>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</si>
  <si>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</si>
  <si>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</si>
  <si>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</si>
  <si>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</si>
  <si>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</si>
  <si>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</si>
  <si>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</si>
  <si>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</si>
  <si>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</si>
  <si>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</si>
  <si>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</si>
  <si>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</si>
  <si>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</si>
  <si>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</si>
  <si>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</si>
  <si>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</si>
  <si>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</si>
  <si>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</si>
  <si>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</si>
  <si>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</si>
  <si>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</si>
  <si>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</si>
  <si>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</si>
  <si>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</si>
  <si>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</si>
  <si>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</si>
  <si>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</si>
  <si>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</si>
  <si>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</si>
  <si>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</si>
  <si>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</si>
  <si>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</si>
  <si>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</si>
  <si>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</si>
  <si>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</si>
  <si>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</si>
  <si>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</si>
  <si>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</si>
  <si>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</si>
  <si>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</si>
  <si>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</si>
  <si>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</si>
  <si>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</si>
  <si>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</si>
  <si>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</si>
  <si>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</si>
  <si>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</si>
  <si>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</si>
  <si>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</si>
  <si>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</si>
  <si>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</si>
  <si>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</si>
  <si>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</si>
  <si>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</si>
  <si>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</si>
  <si>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</si>
  <si>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</si>
  <si>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</si>
  <si>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</si>
  <si>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</si>
  <si>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</si>
  <si>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</si>
  <si>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</si>
  <si>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</si>
  <si>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</si>
  <si>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</si>
  <si>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</si>
  <si>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</si>
  <si>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</si>
  <si>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</si>
  <si>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</si>
  <si>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</si>
  <si>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</si>
  <si>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</si>
  <si>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</si>
  <si>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</si>
  <si>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</si>
  <si>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</si>
  <si>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</si>
  <si>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</si>
  <si>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</si>
  <si>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</si>
  <si>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</si>
  <si>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</si>
  <si>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</si>
  <si>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</si>
  <si>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</si>
  <si>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</si>
  <si>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</si>
  <si>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</si>
  <si>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</si>
  <si>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</si>
  <si>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</si>
  <si>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</si>
  <si>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</si>
  <si>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</si>
  <si>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</si>
  <si>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</si>
  <si>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</si>
  <si>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</si>
  <si>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</si>
  <si>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</si>
  <si>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</si>
  <si>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</si>
  <si>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</si>
  <si>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</si>
  <si>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</si>
  <si>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</si>
  <si>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</si>
  <si>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</si>
  <si>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</si>
  <si>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</si>
  <si>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</si>
  <si>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</si>
  <si>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</si>
  <si>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</si>
  <si>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</si>
  <si>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</si>
  <si>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</si>
  <si>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</si>
  <si>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</si>
  <si>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</si>
  <si>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</si>
  <si>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</si>
  <si>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</si>
  <si>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</si>
  <si>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</si>
  <si>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</si>
  <si>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</si>
  <si>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</si>
  <si>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</si>
  <si>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</si>
  <si>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</si>
  <si>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</si>
  <si>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</si>
  <si>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</si>
  <si>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</si>
  <si>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</si>
  <si>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</si>
  <si>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</si>
  <si>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</si>
  <si>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</si>
  <si>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</si>
  <si>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</si>
  <si>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</si>
  <si>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</si>
  <si>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</si>
  <si>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</si>
  <si>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</si>
  <si>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</si>
  <si>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</si>
  <si>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</si>
  <si>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</si>
  <si>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</si>
  <si>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</si>
  <si>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</si>
  <si>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</si>
  <si>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</si>
  <si>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</si>
  <si>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</si>
  <si>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</si>
  <si>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</si>
  <si>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</si>
  <si>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</si>
  <si>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</si>
  <si>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</si>
  <si>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</si>
  <si>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</si>
  <si>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</si>
  <si>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</si>
  <si>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</si>
  <si>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</si>
  <si>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</si>
  <si>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</si>
  <si>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</si>
  <si>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</si>
  <si>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</si>
  <si>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</si>
  <si>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</si>
  <si>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</si>
  <si>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</si>
  <si>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</si>
  <si>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</si>
  <si>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</si>
  <si>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</si>
  <si>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</si>
  <si>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</si>
  <si>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</si>
  <si>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</si>
  <si>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</si>
  <si>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</si>
  <si>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</si>
  <si>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</si>
  <si>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</si>
  <si>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</si>
  <si>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</si>
  <si>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</si>
  <si>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</si>
  <si>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</si>
  <si>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</si>
  <si>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</si>
  <si>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</si>
  <si>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</si>
  <si>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</si>
  <si>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</si>
  <si>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</si>
  <si>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</si>
  <si>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</si>
  <si>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</si>
  <si>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</si>
  <si>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</si>
  <si>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</si>
  <si>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</si>
  <si>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</si>
  <si>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</si>
  <si>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</si>
  <si>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</si>
  <si>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</si>
  <si>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</si>
  <si>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</si>
  <si>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</si>
  <si>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</si>
  <si>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</si>
  <si>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</si>
  <si>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</si>
  <si>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</si>
  <si>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</si>
  <si>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</si>
  <si>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</si>
  <si>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</si>
  <si>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</si>
  <si>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</si>
  <si>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</si>
  <si>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</si>
  <si>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</si>
  <si>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</si>
  <si>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</si>
  <si>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</si>
  <si>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</si>
  <si>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</si>
  <si>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</si>
  <si>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</si>
  <si>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</si>
  <si>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</si>
  <si>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</si>
  <si>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</si>
  <si>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</si>
  <si>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</si>
  <si>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</si>
  <si>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</si>
  <si>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</si>
  <si>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</si>
  <si>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</si>
  <si>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</si>
  <si>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</si>
  <si>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</si>
  <si>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</si>
  <si>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</si>
  <si>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</si>
  <si>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</si>
  <si>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</si>
  <si>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</si>
  <si>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</si>
  <si>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</si>
  <si>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</si>
  <si>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</si>
  <si>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</si>
  <si>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</si>
  <si>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</si>
  <si>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</si>
  <si>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</si>
  <si>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</si>
  <si>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</si>
  <si>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</si>
  <si>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</si>
  <si>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</si>
  <si>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</si>
  <si>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</si>
  <si>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</si>
  <si>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</si>
  <si>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</si>
  <si>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</si>
  <si>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</si>
  <si>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</si>
  <si>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</si>
  <si>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</si>
  <si>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</si>
  <si>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</si>
  <si>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</si>
  <si>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</si>
  <si>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</si>
  <si>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</si>
  <si>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</si>
  <si>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</si>
  <si>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</si>
  <si>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</si>
  <si>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</si>
  <si>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</si>
  <si>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</si>
  <si>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</si>
  <si>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</si>
  <si>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</si>
  <si>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</si>
  <si>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</si>
  <si>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</si>
  <si>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</si>
  <si>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</si>
  <si>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</si>
  <si>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</si>
  <si>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</si>
  <si>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</si>
  <si>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</si>
  <si>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</si>
  <si>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</si>
  <si>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</si>
  <si>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</si>
  <si>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</si>
  <si>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</si>
  <si>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</si>
  <si>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</si>
  <si>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</si>
  <si>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</si>
  <si>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</si>
  <si>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</si>
  <si>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</si>
  <si>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</si>
  <si>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</si>
  <si>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</si>
  <si>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</si>
  <si>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</si>
  <si>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</si>
  <si>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</si>
  <si>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</si>
  <si>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</si>
  <si>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</si>
  <si>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</si>
  <si>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</si>
  <si>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</si>
  <si>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</si>
  <si>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</si>
  <si>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</si>
  <si>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</si>
  <si>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</si>
  <si>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</si>
  <si>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</si>
  <si>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</si>
  <si>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</si>
  <si>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</si>
  <si>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</si>
  <si>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</si>
  <si>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</si>
  <si>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</si>
  <si>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</si>
  <si>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</si>
  <si>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</si>
  <si>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</si>
  <si>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</si>
  <si>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</si>
  <si>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</si>
  <si>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</si>
  <si>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</si>
  <si>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</si>
  <si>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</si>
  <si>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</si>
  <si>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</si>
  <si>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</si>
  <si>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</si>
  <si>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</si>
  <si>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</si>
  <si>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</si>
  <si>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</si>
  <si>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</si>
  <si>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</si>
  <si>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</si>
  <si>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</si>
  <si>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</si>
  <si>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</si>
  <si>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</si>
  <si>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</si>
  <si>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</si>
  <si>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</si>
  <si>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</si>
  <si>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</si>
  <si>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</si>
  <si>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</si>
  <si>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</si>
  <si>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</si>
  <si>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</si>
  <si>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</si>
  <si>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</si>
  <si>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</si>
  <si>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</si>
  <si>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</si>
  <si>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</si>
  <si>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</si>
  <si>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</si>
  <si>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</si>
  <si>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</si>
  <si>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</si>
  <si>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</si>
  <si>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</si>
  <si>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</si>
  <si>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</si>
  <si>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</si>
  <si>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</si>
  <si>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</si>
  <si>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</si>
  <si>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</si>
  <si>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</si>
  <si>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</si>
  <si>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</si>
  <si>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</si>
  <si>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</si>
  <si>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</si>
  <si>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</si>
  <si>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</si>
  <si>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</si>
  <si>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</si>
  <si>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</si>
  <si>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</si>
  <si>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</si>
  <si>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</si>
  <si>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</si>
  <si>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</si>
  <si>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</si>
  <si>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</si>
  <si>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</si>
  <si>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</si>
  <si>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</si>
  <si>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</si>
  <si>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</si>
  <si>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</si>
  <si>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</si>
  <si>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</si>
  <si>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</si>
  <si>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</si>
  <si>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</si>
  <si>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</si>
  <si>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</si>
  <si>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</si>
  <si>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</si>
  <si>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</si>
  <si>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</si>
  <si>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</si>
  <si>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</si>
  <si>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</si>
  <si>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</si>
  <si>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</si>
  <si>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</si>
  <si>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</si>
  <si>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</si>
  <si>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</si>
  <si>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</si>
  <si>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</si>
  <si>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</si>
  <si>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</si>
  <si>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</si>
  <si>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</si>
  <si>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</si>
  <si>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</si>
  <si>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</si>
  <si>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</si>
  <si>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</si>
  <si>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</si>
  <si>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</si>
  <si>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</si>
  <si>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</si>
  <si>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</si>
  <si>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</si>
  <si>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</si>
  <si>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</si>
  <si>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</si>
  <si>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</si>
  <si>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</si>
  <si>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</si>
  <si>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</si>
  <si>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</si>
  <si>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</si>
  <si>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</si>
  <si>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</si>
  <si>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</si>
  <si>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</si>
  <si>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</si>
  <si>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</si>
  <si>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</si>
  <si>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</si>
  <si>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</si>
  <si>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</si>
  <si>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</si>
  <si>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</si>
  <si>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</si>
  <si>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</si>
  <si>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</si>
  <si>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</si>
  <si>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</si>
  <si>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</si>
  <si>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</si>
  <si>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</si>
  <si>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</si>
  <si>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</si>
  <si>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</si>
  <si>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</si>
  <si>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</si>
  <si>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</si>
  <si>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</si>
  <si>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</si>
  <si>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</si>
  <si>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</si>
  <si>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</si>
  <si>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</si>
  <si>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</si>
  <si>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</si>
  <si>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</si>
  <si>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</si>
  <si>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</si>
  <si>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</si>
  <si>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</si>
  <si>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</si>
  <si>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</si>
  <si>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</si>
  <si>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</si>
  <si>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</si>
  <si>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</si>
  <si>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</si>
  <si>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</si>
  <si>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</si>
  <si>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</si>
  <si>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</si>
  <si>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</si>
  <si>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</si>
  <si>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</si>
  <si>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</si>
  <si>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</si>
  <si>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</si>
  <si>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</si>
  <si>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</si>
  <si>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</si>
  <si>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</si>
  <si>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</si>
  <si>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</si>
  <si>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</si>
  <si>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</si>
  <si>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</si>
  <si>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</si>
  <si>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</si>
  <si>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</si>
  <si>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</si>
  <si>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</si>
  <si>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</si>
  <si>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</si>
  <si>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</si>
  <si>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</si>
  <si>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</si>
  <si>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</si>
  <si>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</si>
  <si>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</si>
  <si>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</si>
  <si>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</si>
  <si>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</si>
  <si>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</si>
  <si>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</si>
  <si>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</si>
  <si>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</si>
  <si>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</si>
  <si>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</si>
  <si>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</si>
  <si>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</si>
  <si>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</si>
  <si>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</si>
  <si>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</si>
  <si>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</si>
  <si>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</si>
  <si>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</si>
  <si>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</si>
  <si>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</si>
  <si>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</si>
  <si>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</si>
  <si>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</si>
  <si>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</si>
  <si>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</si>
  <si>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</si>
  <si>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</si>
  <si>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</si>
  <si>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</si>
  <si>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</si>
  <si>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</si>
  <si>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</si>
  <si>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</si>
  <si>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</si>
  <si>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</si>
  <si>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</si>
  <si>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</si>
  <si>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</si>
  <si>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</si>
  <si>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</si>
  <si>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</si>
  <si>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</si>
  <si>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</si>
  <si>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</si>
  <si>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</si>
  <si>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</si>
  <si>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</si>
  <si>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</si>
  <si>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</si>
  <si>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</si>
  <si>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</si>
  <si>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</si>
  <si>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</si>
  <si>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</si>
  <si>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</si>
  <si>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</si>
  <si>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</si>
  <si>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</si>
  <si>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</si>
  <si>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</si>
  <si>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</si>
  <si>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</si>
  <si>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</si>
  <si>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</si>
  <si>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</si>
  <si>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</si>
  <si>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</si>
  <si>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</si>
  <si>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</si>
  <si>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</si>
  <si>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</si>
  <si>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</si>
  <si>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</si>
  <si>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</si>
  <si>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</si>
  <si>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</si>
  <si>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</si>
  <si>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</si>
  <si>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</si>
  <si>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</si>
  <si>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</si>
  <si>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</si>
  <si>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</si>
  <si>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</si>
  <si>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</si>
  <si>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</si>
  <si>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</si>
  <si>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</si>
  <si>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</si>
  <si>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</si>
  <si>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</si>
  <si>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</si>
  <si>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</si>
  <si>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</si>
  <si>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</si>
  <si>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</si>
  <si>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</si>
  <si>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</si>
  <si>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</si>
  <si>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</si>
  <si>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</si>
  <si>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</si>
  <si>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</si>
  <si>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</si>
  <si>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</si>
  <si>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</si>
  <si>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</si>
  <si>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</si>
  <si>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</si>
  <si>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</si>
  <si>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</si>
  <si>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</si>
  <si>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</si>
  <si>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</si>
  <si>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</si>
  <si>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</si>
  <si>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</si>
  <si>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</si>
  <si>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</si>
  <si>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</si>
  <si>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</si>
  <si>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</si>
  <si>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</si>
  <si>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</si>
  <si>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</si>
  <si>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</si>
  <si>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</si>
  <si>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</si>
  <si>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</si>
  <si>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</si>
  <si>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</si>
  <si>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</si>
  <si>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</si>
  <si>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</si>
  <si>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</si>
  <si>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</si>
  <si>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</si>
  <si>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</si>
  <si>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</si>
  <si>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</si>
  <si>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</si>
  <si>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</si>
  <si>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</si>
  <si>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</si>
  <si>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</si>
  <si>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</si>
  <si>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</si>
  <si>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</si>
  <si>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</si>
  <si>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</si>
  <si>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</si>
  <si>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</si>
  <si>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</si>
  <si>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</si>
  <si>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</si>
  <si>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</si>
  <si>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</si>
  <si>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</si>
  <si>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</si>
  <si>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</si>
  <si>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</si>
  <si>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</si>
  <si>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</si>
  <si>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</si>
  <si>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</si>
  <si>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</si>
  <si>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</si>
  <si>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</si>
  <si>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</si>
  <si>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</si>
  <si>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</si>
  <si>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</si>
  <si>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</si>
  <si>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</si>
  <si>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</si>
  <si>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</si>
  <si>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</si>
  <si>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</si>
  <si>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</si>
  <si>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</si>
  <si>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</si>
  <si>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</si>
  <si>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</si>
  <si>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</si>
  <si>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</si>
  <si>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</si>
  <si>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</si>
  <si>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</si>
  <si>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</si>
  <si>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</si>
  <si>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</si>
  <si>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</si>
  <si>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</si>
  <si>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</si>
  <si>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</si>
  <si>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</si>
  <si>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</si>
  <si>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</si>
  <si>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</si>
  <si>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</si>
  <si>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</si>
  <si>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</si>
  <si>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</si>
  <si>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</si>
  <si>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</si>
  <si>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</si>
  <si>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</si>
  <si>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</si>
  <si>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</si>
  <si>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</si>
  <si>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</si>
  <si>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</si>
  <si>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</si>
  <si>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</si>
  <si>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</si>
  <si>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</si>
  <si>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</si>
  <si>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</si>
  <si>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</si>
  <si>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</si>
  <si>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</si>
  <si>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</si>
  <si>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</si>
  <si>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</si>
  <si>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</si>
  <si>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</si>
  <si>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</si>
  <si>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</si>
  <si>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</si>
  <si>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</si>
  <si>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</si>
  <si>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</si>
  <si>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</si>
  <si>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</si>
  <si>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</si>
  <si>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</si>
  <si>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</si>
  <si>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</si>
  <si>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</si>
  <si>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</si>
  <si>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</si>
  <si>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</si>
  <si>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</si>
  <si>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</si>
  <si>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</si>
  <si>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</si>
  <si>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</si>
  <si>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</si>
  <si>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</si>
  <si>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</si>
  <si>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</si>
  <si>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</si>
  <si>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</si>
  <si>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</si>
  <si>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</si>
  <si>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</si>
  <si>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</si>
  <si>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</si>
  <si>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</si>
  <si>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</si>
  <si>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</si>
  <si>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</si>
  <si>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</si>
  <si>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</si>
  <si>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</si>
  <si>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</si>
  <si>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</si>
  <si>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</si>
  <si>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</si>
  <si>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</si>
  <si>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</si>
  <si>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</si>
  <si>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</si>
  <si>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</si>
  <si>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</si>
  <si>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</si>
  <si>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</si>
  <si>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</si>
  <si>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</si>
  <si>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</si>
  <si>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</si>
  <si>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</si>
  <si>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</si>
  <si>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</si>
  <si>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</si>
  <si>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</si>
  <si>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</si>
  <si>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</si>
  <si>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</si>
  <si>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</si>
  <si>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</si>
  <si>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</si>
  <si>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</si>
  <si>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</si>
  <si>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</si>
  <si>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</si>
  <si>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</si>
  <si>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</si>
  <si>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</si>
  <si>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</si>
  <si>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</si>
  <si>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</si>
  <si>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</si>
  <si>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</si>
  <si>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</si>
  <si>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</si>
  <si>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</si>
  <si>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</si>
  <si>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</si>
  <si>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</si>
  <si>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</si>
  <si>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</si>
  <si>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</si>
  <si>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</si>
  <si>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</si>
  <si>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</si>
  <si>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</si>
  <si>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</si>
  <si>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</si>
  <si>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</si>
  <si>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</si>
  <si>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</si>
  <si>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</si>
  <si>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</si>
  <si>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</si>
  <si>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</si>
  <si>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</si>
  <si>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</si>
  <si>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</si>
  <si>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</si>
  <si>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</si>
  <si>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</si>
  <si>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</si>
  <si>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</si>
  <si>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</si>
  <si>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</si>
  <si>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</si>
  <si>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</si>
  <si>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</si>
  <si>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</si>
  <si>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</si>
  <si>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</si>
  <si>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</si>
  <si>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</si>
  <si>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</si>
  <si>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</si>
  <si>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</si>
  <si>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</si>
  <si>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</si>
  <si>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</si>
  <si>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</si>
  <si>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</si>
  <si>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</si>
  <si>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</si>
  <si>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</si>
  <si>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</si>
  <si>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</si>
  <si>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</si>
  <si>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</si>
  <si>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</si>
  <si>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</si>
  <si>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</si>
  <si>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</si>
  <si>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</si>
  <si>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</si>
  <si>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</si>
  <si>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</si>
  <si>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</si>
  <si>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</si>
  <si>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</si>
  <si>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</si>
  <si>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</si>
  <si>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</si>
  <si>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</si>
  <si>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</si>
  <si>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</si>
  <si>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</si>
  <si>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</si>
  <si>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</si>
  <si>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</si>
  <si>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</si>
  <si>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</si>
  <si>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</si>
  <si>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</si>
  <si>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</si>
  <si>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</si>
  <si>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</si>
  <si>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</si>
  <si>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</si>
  <si>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</si>
  <si>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</si>
  <si>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</si>
  <si>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</si>
  <si>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</si>
  <si>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</si>
  <si>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</si>
  <si>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</si>
  <si>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</si>
  <si>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</si>
  <si>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</si>
  <si>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</si>
  <si>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</si>
  <si>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</si>
  <si>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</si>
  <si>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</si>
  <si>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</si>
  <si>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</si>
  <si>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</si>
  <si>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</si>
  <si>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</si>
  <si>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</si>
  <si>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</si>
  <si>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</si>
  <si>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</si>
  <si>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</si>
  <si>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</si>
  <si>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</si>
  <si>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</si>
  <si>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</si>
  <si>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</si>
  <si>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</si>
  <si>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</si>
  <si>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</si>
  <si>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</si>
  <si>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</si>
  <si>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</si>
  <si>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</si>
  <si>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</si>
  <si>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</si>
  <si>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</si>
  <si>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</si>
  <si>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</si>
  <si>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</si>
  <si>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</si>
  <si>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</si>
  <si>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</si>
  <si>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</si>
  <si>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</si>
  <si>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</si>
  <si>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</si>
  <si>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</si>
  <si>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</si>
  <si>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</si>
  <si>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</si>
  <si>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</si>
  <si>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</si>
  <si>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</si>
  <si>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</si>
  <si>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</si>
  <si>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</si>
  <si>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</si>
  <si>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</si>
  <si>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</si>
  <si>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</si>
  <si>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</si>
  <si>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</si>
  <si>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</si>
  <si>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</si>
  <si>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</si>
  <si>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</si>
  <si>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</si>
  <si>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</si>
  <si>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</si>
  <si>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</si>
  <si>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</si>
  <si>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</si>
  <si>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</si>
  <si>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</si>
  <si>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</si>
  <si>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</si>
  <si>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</si>
  <si>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</si>
  <si>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</si>
  <si>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</si>
  <si>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</si>
  <si>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</si>
  <si>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</si>
  <si>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</si>
  <si>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</si>
  <si>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</si>
  <si>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</si>
  <si>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</si>
  <si>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</si>
  <si>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</si>
  <si>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</si>
  <si>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</si>
  <si>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</si>
  <si>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</si>
  <si>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</si>
  <si>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</si>
  <si>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</si>
  <si>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</si>
  <si>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</si>
  <si>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</si>
  <si>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</si>
  <si>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</si>
  <si>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</si>
  <si>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</si>
  <si>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</si>
  <si>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</si>
  <si>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</si>
  <si>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</si>
  <si>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</si>
  <si>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</si>
  <si>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</si>
  <si>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</si>
  <si>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</si>
  <si>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</si>
  <si>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</si>
  <si>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</si>
  <si>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</si>
  <si>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</si>
  <si>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</si>
  <si>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</si>
  <si>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</si>
  <si>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</si>
  <si>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</si>
  <si>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</si>
  <si>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</si>
  <si>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</si>
  <si>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</si>
  <si>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</si>
  <si>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</si>
  <si>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</si>
  <si>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</si>
  <si>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</si>
  <si>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</si>
  <si>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</si>
  <si>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</si>
  <si>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</si>
  <si>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</si>
  <si>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</si>
  <si>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</si>
  <si>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</si>
  <si>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</si>
  <si>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</si>
  <si>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</si>
  <si>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</si>
  <si>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</si>
  <si>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</si>
  <si>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</si>
  <si>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</si>
  <si>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</si>
  <si>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</si>
  <si>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</si>
  <si>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</si>
  <si>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</si>
  <si>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</si>
  <si>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</si>
  <si>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</si>
  <si>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</si>
  <si>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</si>
  <si>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</si>
  <si>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</si>
  <si>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</si>
  <si>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</si>
  <si>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</si>
  <si>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</si>
  <si>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</si>
  <si>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</si>
  <si>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</si>
  <si>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</si>
  <si>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</si>
  <si>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</si>
  <si>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</si>
  <si>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</si>
  <si>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</si>
  <si>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</si>
  <si>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</si>
  <si>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</si>
  <si>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</si>
  <si>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</si>
  <si>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</si>
  <si>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</si>
  <si>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</si>
  <si>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</si>
  <si>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</si>
  <si>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</si>
  <si>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</si>
  <si>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</si>
  <si>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</si>
  <si>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</si>
  <si>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</si>
  <si>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</si>
  <si>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</si>
  <si>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</si>
  <si>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</si>
  <si>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</si>
  <si>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</si>
  <si>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</si>
  <si>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</si>
  <si>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</si>
  <si>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</si>
  <si>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</si>
  <si>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</si>
  <si>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</si>
  <si>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</si>
  <si>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</si>
  <si>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</si>
  <si>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</si>
  <si>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</si>
  <si>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</si>
  <si>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</si>
  <si>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</si>
  <si>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</si>
  <si>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</si>
  <si>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</si>
  <si>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</si>
  <si>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</si>
  <si>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</si>
  <si>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</si>
  <si>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</si>
  <si>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</si>
  <si>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</si>
  <si>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</si>
  <si>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</si>
  <si>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</si>
  <si>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</si>
  <si>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</si>
  <si>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</si>
  <si>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</si>
  <si>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</si>
  <si>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</si>
  <si>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</si>
  <si>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</si>
  <si>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</si>
  <si>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</si>
  <si>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</si>
  <si>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</si>
  <si>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</si>
  <si>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</si>
  <si>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</si>
  <si>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</si>
  <si>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</si>
  <si>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</si>
  <si>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</si>
  <si>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</si>
  <si>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</si>
  <si>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</si>
  <si>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</si>
  <si>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</si>
  <si>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</si>
  <si>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</si>
  <si>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</si>
  <si>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</si>
  <si>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</si>
  <si>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</si>
  <si>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</si>
  <si>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</si>
  <si>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</si>
  <si>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</si>
  <si>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</si>
  <si>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</si>
  <si>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</si>
  <si>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</si>
  <si>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</si>
  <si>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</si>
  <si>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</si>
  <si>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</si>
  <si>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</si>
  <si>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</si>
  <si>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</si>
  <si>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</si>
  <si>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</si>
  <si>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</si>
  <si>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</si>
  <si>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</si>
  <si>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</si>
  <si>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</si>
  <si>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</si>
  <si>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</si>
  <si>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</si>
  <si>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</si>
  <si>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</si>
  <si>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</si>
  <si>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</si>
  <si>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</si>
  <si>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</si>
  <si>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</si>
  <si>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</si>
  <si>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</si>
  <si>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</si>
  <si>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</si>
  <si>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</si>
  <si>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</si>
  <si>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</si>
  <si>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</si>
  <si>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</si>
  <si>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</si>
  <si>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</si>
  <si>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</si>
  <si>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</si>
  <si>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</si>
  <si>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</si>
  <si>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</si>
  <si>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</si>
  <si>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</si>
  <si>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</si>
  <si>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</si>
  <si>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</si>
  <si>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</si>
  <si>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</si>
  <si>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</si>
  <si>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</si>
  <si>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</si>
  <si>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</si>
  <si>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</si>
  <si>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</si>
  <si>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</si>
  <si>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</si>
  <si>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</si>
  <si>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</si>
  <si>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</si>
  <si>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</si>
  <si>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</si>
  <si>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</si>
  <si>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</si>
  <si>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</si>
  <si>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</si>
  <si>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</si>
  <si>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</si>
  <si>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</si>
  <si>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</si>
  <si>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</si>
  <si>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</si>
  <si>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</si>
  <si>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</si>
  <si>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</si>
  <si>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</si>
  <si>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</si>
  <si>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</si>
  <si>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</si>
  <si>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</si>
  <si>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</si>
  <si>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</si>
  <si>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</si>
  <si>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</si>
  <si>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</si>
  <si>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</si>
  <si>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</si>
  <si>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</si>
  <si>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</si>
  <si>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</si>
  <si>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</si>
  <si>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</si>
  <si>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</si>
  <si>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</si>
  <si>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</si>
  <si>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</si>
  <si>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</si>
  <si>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</si>
  <si>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</si>
  <si>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</si>
  <si>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</si>
  <si>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</si>
  <si>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</si>
  <si>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</si>
  <si>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</si>
  <si>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</si>
  <si>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</si>
  <si>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</si>
  <si>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</si>
  <si>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</si>
  <si>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</si>
  <si>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</si>
  <si>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</si>
  <si>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</si>
  <si>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</si>
  <si>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</si>
  <si>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</si>
  <si>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</si>
  <si>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</si>
  <si>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</si>
  <si>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</si>
  <si>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</si>
  <si>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</si>
  <si>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</si>
  <si>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</si>
  <si>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</si>
  <si>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</si>
  <si>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</si>
  <si>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</si>
  <si>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</si>
  <si>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</si>
  <si>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</si>
  <si>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</si>
  <si>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</si>
  <si>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</si>
  <si>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</si>
  <si>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</si>
  <si>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</si>
  <si>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</si>
  <si>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</si>
  <si>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</si>
  <si>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</si>
  <si>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</si>
  <si>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</si>
  <si>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</si>
  <si>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</si>
  <si>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</si>
  <si>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</si>
  <si>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</si>
  <si>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</si>
  <si>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</si>
  <si>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</si>
  <si>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</si>
  <si>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</si>
  <si>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</si>
  <si>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</si>
  <si>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</si>
  <si>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</si>
  <si>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</si>
  <si>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</si>
  <si>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</si>
  <si>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</si>
  <si>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</si>
  <si>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</si>
  <si>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</si>
  <si>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</si>
  <si>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</si>
  <si>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</si>
  <si>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</si>
  <si>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</si>
  <si>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</si>
  <si>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</si>
  <si>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</si>
  <si>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</si>
  <si>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</si>
  <si>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</si>
  <si>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</si>
  <si>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</si>
  <si>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</si>
  <si>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</si>
  <si>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</si>
  <si>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</si>
  <si>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</si>
  <si>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</si>
  <si>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</si>
  <si>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</si>
  <si>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</si>
  <si>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</si>
  <si>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</si>
  <si>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</si>
  <si>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</si>
  <si>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</si>
  <si>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</si>
  <si>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</si>
  <si>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</si>
  <si>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</si>
  <si>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</si>
  <si>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</si>
  <si>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</si>
  <si>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</si>
  <si>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</si>
  <si>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</si>
  <si>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</si>
  <si>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</si>
  <si>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</si>
  <si>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</si>
  <si>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</si>
  <si>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</si>
  <si>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</si>
  <si>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</si>
  <si>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</si>
  <si>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</si>
  <si>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</si>
  <si>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</si>
  <si>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</si>
  <si>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</si>
  <si>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</si>
  <si>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</si>
  <si>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</si>
  <si>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</si>
  <si>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</si>
  <si>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</si>
  <si>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</si>
  <si>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</si>
  <si>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</si>
  <si>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</si>
  <si>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</si>
  <si>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</si>
  <si>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</si>
  <si>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</si>
  <si>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</si>
  <si>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</si>
  <si>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</si>
  <si>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</si>
  <si>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</si>
  <si>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</si>
  <si>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</si>
  <si>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</si>
  <si>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</si>
  <si>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</si>
  <si>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</si>
  <si>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</si>
  <si>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</si>
  <si>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</si>
  <si>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</si>
  <si>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</si>
  <si>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</si>
  <si>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</si>
  <si>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</si>
  <si>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</si>
  <si>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</si>
  <si>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</si>
  <si>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</si>
  <si>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</si>
  <si>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</si>
  <si>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</si>
  <si>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</si>
  <si>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</si>
  <si>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</si>
  <si>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</si>
  <si>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</si>
  <si>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</si>
  <si>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</si>
  <si>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</si>
  <si>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</si>
  <si>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</si>
  <si>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</si>
  <si>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</si>
  <si>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</si>
  <si>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</si>
  <si>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</si>
  <si>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</si>
  <si>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</si>
  <si>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</si>
  <si>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</si>
  <si>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</si>
  <si>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</si>
  <si>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</si>
  <si>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</si>
  <si>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</si>
  <si>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</si>
  <si>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</si>
  <si>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</si>
  <si>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</si>
  <si>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</si>
  <si>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</si>
  <si>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</si>
  <si>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</si>
  <si>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</si>
  <si>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</si>
  <si>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</si>
  <si>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</si>
  <si>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</si>
  <si>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</si>
  <si>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</si>
  <si>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</si>
  <si>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</si>
  <si>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</si>
  <si>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</si>
  <si>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</si>
  <si>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</si>
  <si>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</si>
  <si>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</si>
  <si>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</si>
  <si>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</si>
  <si>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</si>
  <si>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</si>
  <si>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</si>
  <si>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</si>
  <si>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</si>
  <si>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</si>
  <si>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</si>
  <si>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</si>
  <si>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</si>
  <si>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</si>
  <si>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</si>
  <si>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</si>
  <si>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</si>
  <si>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</si>
  <si>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</si>
  <si>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</si>
  <si>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</si>
  <si>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</si>
  <si>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</si>
  <si>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</si>
  <si>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</si>
  <si>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</si>
  <si>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</si>
  <si>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</si>
  <si>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</si>
  <si>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</si>
  <si>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</si>
  <si>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</si>
  <si>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</si>
  <si>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</si>
  <si>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</si>
  <si>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</si>
  <si>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</si>
  <si>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</si>
  <si>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</si>
  <si>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</si>
  <si>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</si>
  <si>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</si>
  <si>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</si>
  <si>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</si>
  <si>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</si>
  <si>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</si>
  <si>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</si>
  <si>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</si>
  <si>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</si>
  <si>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</si>
  <si>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</si>
  <si>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</si>
  <si>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</si>
  <si>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</si>
  <si>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</si>
  <si>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</si>
  <si>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</si>
  <si>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</si>
  <si>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</si>
  <si>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</si>
  <si>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</si>
  <si>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</si>
  <si>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</si>
  <si>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</si>
  <si>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</si>
  <si>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</si>
  <si>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</si>
  <si>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</si>
  <si>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</si>
  <si>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</si>
  <si>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</si>
  <si>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</si>
  <si>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</si>
  <si>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</si>
  <si>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</si>
  <si>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</si>
  <si>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</si>
  <si>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</si>
  <si>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</si>
  <si>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</si>
  <si>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</si>
  <si>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</si>
  <si>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</si>
  <si>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</si>
  <si>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</si>
  <si>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</si>
  <si>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</si>
  <si>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</si>
  <si>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</si>
  <si>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</si>
  <si>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</si>
  <si>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</si>
  <si>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</si>
  <si>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</si>
  <si>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</si>
  <si>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</si>
  <si>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</si>
  <si>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</si>
  <si>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</si>
  <si>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</si>
  <si>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</si>
  <si>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</si>
  <si>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</si>
  <si>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</si>
  <si>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</si>
  <si>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</si>
  <si>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</si>
  <si>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</si>
  <si>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</si>
  <si>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</si>
  <si>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</si>
  <si>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</si>
  <si>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</si>
  <si>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</si>
  <si>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</si>
  <si>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</si>
  <si>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</si>
  <si>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</si>
  <si>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</si>
  <si>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</si>
  <si>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</si>
  <si>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</si>
  <si>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</si>
  <si>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</si>
  <si>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</si>
  <si>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</si>
  <si>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</si>
  <si>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</si>
  <si>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</si>
  <si>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</si>
  <si>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</si>
  <si>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</si>
  <si>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</si>
  <si>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</si>
  <si>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</si>
  <si>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</si>
  <si>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</si>
  <si>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</si>
  <si>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</si>
  <si>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</si>
  <si>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</si>
  <si>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</si>
  <si>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</si>
  <si>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</si>
  <si>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</si>
  <si>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</si>
  <si>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</si>
  <si>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</si>
  <si>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</si>
  <si>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</si>
  <si>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</si>
  <si>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</si>
  <si>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</si>
  <si>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</si>
  <si>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</si>
  <si>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</si>
  <si>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</si>
  <si>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</si>
  <si>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</si>
  <si>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</si>
  <si>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</si>
  <si>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</si>
  <si>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</si>
  <si>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</si>
  <si>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</si>
  <si>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</si>
  <si>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</si>
  <si>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</si>
  <si>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</si>
  <si>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</si>
  <si>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</si>
  <si>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</si>
  <si>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</si>
  <si>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</si>
  <si>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</si>
  <si>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</si>
  <si>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</si>
  <si>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</si>
  <si>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</si>
  <si>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</si>
  <si>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</si>
  <si>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</si>
  <si>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</si>
  <si>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</si>
  <si>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</si>
  <si>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</si>
  <si>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</si>
  <si>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</si>
  <si>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</si>
  <si>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</si>
  <si>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</si>
  <si>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</si>
  <si>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</si>
  <si>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</si>
  <si>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</si>
  <si>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</si>
  <si>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</si>
  <si>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</si>
  <si>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</si>
  <si>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</si>
  <si>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</si>
  <si>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</si>
  <si>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</si>
  <si>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</si>
  <si>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</si>
  <si>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</si>
  <si>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</si>
  <si>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</si>
  <si>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</si>
  <si>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</si>
  <si>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</si>
  <si>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</si>
  <si>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</si>
  <si>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</si>
  <si>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</si>
  <si>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</si>
  <si>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</si>
  <si>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</si>
  <si>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</si>
  <si>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</si>
  <si>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</si>
  <si>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</si>
  <si>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</si>
  <si>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</si>
  <si>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</si>
  <si>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</si>
  <si>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</si>
  <si>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</si>
  <si>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</si>
  <si>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</si>
  <si>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</si>
  <si>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</si>
  <si>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</si>
  <si>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</si>
  <si>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</si>
  <si>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</si>
  <si>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</si>
  <si>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</si>
  <si>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</si>
  <si>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</si>
  <si>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</si>
  <si>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</si>
  <si>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</si>
  <si>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</si>
  <si>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</si>
  <si>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</si>
  <si>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</si>
  <si>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</si>
  <si>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</si>
  <si>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</si>
  <si>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</si>
  <si>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</si>
  <si>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</si>
  <si>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</si>
  <si>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</si>
  <si>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</si>
  <si>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</si>
  <si>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</si>
  <si>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</si>
  <si>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</si>
  <si>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</si>
  <si>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</si>
  <si>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</si>
  <si>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</si>
  <si>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</si>
  <si>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</si>
  <si>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</si>
  <si>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</si>
  <si>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</si>
  <si>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</si>
  <si>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</si>
  <si>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</si>
  <si>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</si>
  <si>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</si>
  <si>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</si>
  <si>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</si>
  <si>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</si>
  <si>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</si>
  <si>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</si>
  <si>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</si>
  <si>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</si>
  <si>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</si>
  <si>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</si>
  <si>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</si>
  <si>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</si>
  <si>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</si>
  <si>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</si>
  <si>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</si>
  <si>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</si>
  <si>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</si>
  <si>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</si>
  <si>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</si>
  <si>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</si>
  <si>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</si>
  <si>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</si>
  <si>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</si>
  <si>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</si>
  <si>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</si>
  <si>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</si>
  <si>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</si>
  <si>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</si>
  <si>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</si>
  <si>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</si>
  <si>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</si>
  <si>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</si>
  <si>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</si>
  <si>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</si>
  <si>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</si>
  <si>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</si>
  <si>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</si>
  <si>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</si>
  <si>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</si>
  <si>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</si>
  <si>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</si>
  <si>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</si>
  <si>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</si>
  <si>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</si>
  <si>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</si>
  <si>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</si>
  <si>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</si>
  <si>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</si>
  <si>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</si>
  <si>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</si>
  <si>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</si>
  <si>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</si>
  <si>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</si>
  <si>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</si>
  <si>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</si>
  <si>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</si>
  <si>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</si>
  <si>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</si>
  <si>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</si>
  <si>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</si>
  <si>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</si>
  <si>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</si>
  <si>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</si>
  <si>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</si>
  <si>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</si>
  <si>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</si>
  <si>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</si>
  <si>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</si>
  <si>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</si>
  <si>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</si>
  <si>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</si>
  <si>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</si>
  <si>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</si>
  <si>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</si>
  <si>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</si>
  <si>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</si>
  <si>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</si>
  <si>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</si>
  <si>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</si>
  <si>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</si>
  <si>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</si>
  <si>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</si>
  <si>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</si>
  <si>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</si>
  <si>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</si>
  <si>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</si>
  <si>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</si>
  <si>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</si>
  <si>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</si>
  <si>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</si>
  <si>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</si>
  <si>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</si>
  <si>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</si>
  <si>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</si>
  <si>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</si>
  <si>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</si>
  <si>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</si>
  <si>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</si>
  <si>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</si>
  <si>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</si>
  <si>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</si>
  <si>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</si>
  <si>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</si>
  <si>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</si>
  <si>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</si>
  <si>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</si>
  <si>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</si>
  <si>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</si>
  <si>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</si>
  <si>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</si>
  <si>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</si>
  <si>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</si>
  <si>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</si>
  <si>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</si>
  <si>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</si>
  <si>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</si>
  <si>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</si>
  <si>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</si>
  <si>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</si>
  <si>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</si>
  <si>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</si>
  <si>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</si>
  <si>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</si>
  <si>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</si>
  <si>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</si>
  <si>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</si>
  <si>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</si>
  <si>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</si>
  <si>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</si>
  <si>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</si>
  <si>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</si>
  <si>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</si>
  <si>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</si>
  <si>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</si>
  <si>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</si>
  <si>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</si>
  <si>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</si>
  <si>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</si>
  <si>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</si>
  <si>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</si>
  <si>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</si>
  <si>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</si>
  <si>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</si>
  <si>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</si>
  <si>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</si>
  <si>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</si>
  <si>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</si>
  <si>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</si>
  <si>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</si>
  <si>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</si>
  <si>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</si>
  <si>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</si>
  <si>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</si>
  <si>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</si>
  <si>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</si>
  <si>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</si>
  <si>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</si>
  <si>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</si>
  <si>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</si>
  <si>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</si>
  <si>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</si>
  <si>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</si>
  <si>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</si>
  <si>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</si>
  <si>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</si>
  <si>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</si>
  <si>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</si>
  <si>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</si>
  <si>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</si>
  <si>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</si>
  <si>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</si>
  <si>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</si>
  <si>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</si>
  <si>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</si>
  <si>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</si>
  <si>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</si>
  <si>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</si>
  <si>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</si>
  <si>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</si>
  <si>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</si>
  <si>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</si>
  <si>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</si>
  <si>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</si>
  <si>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</si>
  <si>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</si>
  <si>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</si>
  <si>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</si>
  <si>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</si>
  <si>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</si>
  <si>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</si>
  <si>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</si>
  <si>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</si>
  <si>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</si>
  <si>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</si>
  <si>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</si>
  <si>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</si>
  <si>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</si>
  <si>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</si>
  <si>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</si>
  <si>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</si>
  <si>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</si>
  <si>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</si>
  <si>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</si>
  <si>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</si>
  <si>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</si>
  <si>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</si>
  <si>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</si>
  <si>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</si>
  <si>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</si>
  <si>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</si>
  <si>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</si>
  <si>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</si>
  <si>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</si>
  <si>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</si>
  <si>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</si>
  <si>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</si>
  <si>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</si>
  <si>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</si>
  <si>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</si>
  <si>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</si>
  <si>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</si>
  <si>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</si>
  <si>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</si>
  <si>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</si>
  <si>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</si>
  <si>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</si>
  <si>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</si>
  <si>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</si>
  <si>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</si>
  <si>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</si>
  <si>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</si>
  <si>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</si>
  <si>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</si>
  <si>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</si>
  <si>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</si>
  <si>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</si>
  <si>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</si>
  <si>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</si>
  <si>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</si>
  <si>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</si>
  <si>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</si>
  <si>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</si>
  <si>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</si>
  <si>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</si>
  <si>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</si>
  <si>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</si>
  <si>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</si>
  <si>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</si>
  <si>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</si>
  <si>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</si>
  <si>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</si>
  <si>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</si>
  <si>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</si>
  <si>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</si>
  <si>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</si>
  <si>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</si>
  <si>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</si>
  <si>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</si>
  <si>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</si>
  <si>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</si>
  <si>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</si>
  <si>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</si>
  <si>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</si>
  <si>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</si>
  <si>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</si>
  <si>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</si>
  <si>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</si>
  <si>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</si>
  <si>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</si>
  <si>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</si>
  <si>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</si>
  <si>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</si>
  <si>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</si>
  <si>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</si>
  <si>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</si>
  <si>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</si>
  <si>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</si>
  <si>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</si>
  <si>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</si>
  <si>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</si>
  <si>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</si>
  <si>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</si>
  <si>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</si>
  <si>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</si>
  <si>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</si>
  <si>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</si>
  <si>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</si>
  <si>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</si>
  <si>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</si>
  <si>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</si>
  <si>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</si>
  <si>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</si>
  <si>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</si>
  <si>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</si>
  <si>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</si>
  <si>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</si>
  <si>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</si>
  <si>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</si>
  <si>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</si>
  <si>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</si>
  <si>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</si>
  <si>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</si>
  <si>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</si>
  <si>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</si>
  <si>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</si>
  <si>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</si>
  <si>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</si>
  <si>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</si>
  <si>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</si>
  <si>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</si>
  <si>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</si>
  <si>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</si>
  <si>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</si>
  <si>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</si>
  <si>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</si>
  <si>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</si>
  <si>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</si>
  <si>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</si>
  <si>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</si>
  <si>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</si>
  <si>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</si>
  <si>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</si>
  <si>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</si>
  <si>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</si>
  <si>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</si>
  <si>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</si>
  <si>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</si>
  <si>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</si>
  <si>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</si>
  <si>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</si>
  <si>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</si>
  <si>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</si>
  <si>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</si>
  <si>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</si>
  <si>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</si>
  <si>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</si>
  <si>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</si>
  <si>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</si>
  <si>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</si>
  <si>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</si>
  <si>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</si>
  <si>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</si>
  <si>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</si>
  <si>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</si>
  <si>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</si>
  <si>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</si>
  <si>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</si>
  <si>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</si>
  <si>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</si>
  <si>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</si>
  <si>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</si>
  <si>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</si>
  <si>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</si>
  <si>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</si>
  <si>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</si>
  <si>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</si>
  <si>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</si>
  <si>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</si>
  <si>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</si>
  <si>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</si>
  <si>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</si>
  <si>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</si>
  <si>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</si>
  <si>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</si>
  <si>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</si>
  <si>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</si>
  <si>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</si>
  <si>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</si>
  <si>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</si>
  <si>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</si>
  <si>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</si>
  <si>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</si>
  <si>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</si>
  <si>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</si>
  <si>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</si>
  <si>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</si>
  <si>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</si>
  <si>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</si>
  <si>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</si>
  <si>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</si>
  <si>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</si>
  <si>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</si>
  <si>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</si>
  <si>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</si>
  <si>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</si>
  <si>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</si>
  <si>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</si>
  <si>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</si>
  <si>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</si>
  <si>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</si>
  <si>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</si>
  <si>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</si>
  <si>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</si>
  <si>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</si>
  <si>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</si>
  <si>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</si>
  <si>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</si>
  <si>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</si>
  <si>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</si>
  <si>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</si>
  <si>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</si>
  <si>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</si>
  <si>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</si>
  <si>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</si>
  <si>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</si>
  <si>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</si>
  <si>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</si>
  <si>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</si>
  <si>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</si>
  <si>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</si>
  <si>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</si>
  <si>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</si>
  <si>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</si>
  <si>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</si>
  <si>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</si>
  <si>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</si>
  <si>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</si>
  <si>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</si>
  <si>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</si>
  <si>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</si>
  <si>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</si>
  <si>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</si>
  <si>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</si>
  <si>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</si>
  <si>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</si>
  <si>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</si>
  <si>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</si>
  <si>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</si>
  <si>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</si>
  <si>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</si>
  <si>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</si>
  <si>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</si>
  <si>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</si>
  <si>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</si>
  <si>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</si>
  <si>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</si>
  <si>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</si>
  <si>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</si>
  <si>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</si>
  <si>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</si>
  <si>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</si>
  <si>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</si>
  <si>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</si>
  <si>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</si>
  <si>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</si>
  <si>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</si>
  <si>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</si>
  <si>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</si>
  <si>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</si>
  <si>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</si>
  <si>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</si>
  <si>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</si>
  <si>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</si>
  <si>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</si>
  <si>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</si>
  <si>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</si>
  <si>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</si>
  <si>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</si>
  <si>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</si>
  <si>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</si>
  <si>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</si>
  <si>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</si>
  <si>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</si>
  <si>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</si>
  <si>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</si>
  <si>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</si>
  <si>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</si>
  <si>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</si>
  <si>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</si>
  <si>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</si>
  <si>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</si>
  <si>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</si>
  <si>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</si>
  <si>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</si>
  <si>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</si>
  <si>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</si>
  <si>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</si>
  <si>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</si>
  <si>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</si>
  <si>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</si>
  <si>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</si>
  <si>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</si>
  <si>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</si>
  <si>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</si>
  <si>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</si>
  <si>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</si>
  <si>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</si>
  <si>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</si>
  <si>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</si>
  <si>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</si>
  <si>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</si>
  <si>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</si>
  <si>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</si>
  <si>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</si>
  <si>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</si>
  <si>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</si>
  <si>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</si>
  <si>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</si>
  <si>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</si>
  <si>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</si>
  <si>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</si>
  <si>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</si>
  <si>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</si>
  <si>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</si>
  <si>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</si>
  <si>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</si>
  <si>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</si>
  <si>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</si>
  <si>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</si>
  <si>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</si>
  <si>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</si>
  <si>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</si>
  <si>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</si>
  <si>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</si>
  <si>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</si>
  <si>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</si>
  <si>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</si>
  <si>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</si>
  <si>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</si>
  <si>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</si>
  <si>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</si>
  <si>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</si>
  <si>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</si>
  <si>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</si>
  <si>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</si>
  <si>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</si>
  <si>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</si>
  <si>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</si>
  <si>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</si>
  <si>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</si>
  <si>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</si>
  <si>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</si>
  <si>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</si>
  <si>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</si>
  <si>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</si>
  <si>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</si>
  <si>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</si>
  <si>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</si>
  <si>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</si>
  <si>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</si>
  <si>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</si>
  <si>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</si>
  <si>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</si>
  <si>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</si>
  <si>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</si>
  <si>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</si>
  <si>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</si>
  <si>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</si>
  <si>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</si>
  <si>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</si>
  <si>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</si>
  <si>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</si>
  <si>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</si>
  <si>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</si>
  <si>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</si>
  <si>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</si>
  <si>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</si>
  <si>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</si>
  <si>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</si>
  <si>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</si>
  <si>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</si>
  <si>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</si>
  <si>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</si>
  <si>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</si>
  <si>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</si>
  <si>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</si>
  <si>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</si>
  <si>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</si>
  <si>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</si>
  <si>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</si>
  <si>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</si>
  <si>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</si>
  <si>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</si>
  <si>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</si>
  <si>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</si>
  <si>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</si>
  <si>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</si>
  <si>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</si>
  <si>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</si>
  <si>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</si>
  <si>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</si>
  <si>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</si>
  <si>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</si>
  <si>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</si>
  <si>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</si>
  <si>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</si>
  <si>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</si>
  <si>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</si>
  <si>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</si>
  <si>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</si>
  <si>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</si>
  <si>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</si>
  <si>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</si>
  <si>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</si>
  <si>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</si>
  <si>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</si>
  <si>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</si>
  <si>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</si>
  <si>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</si>
  <si>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</si>
  <si>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</si>
  <si>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</si>
  <si>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</si>
  <si>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</si>
  <si>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</si>
  <si>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</si>
  <si>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</si>
  <si>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</si>
  <si>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</si>
  <si>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</si>
  <si>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</si>
  <si>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</si>
  <si>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</si>
  <si>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</si>
  <si>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</si>
  <si>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</si>
  <si>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</si>
  <si>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</si>
  <si>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</si>
  <si>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</si>
  <si>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</si>
  <si>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</si>
  <si>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</si>
  <si>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</si>
  <si>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</si>
  <si>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</si>
  <si>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</si>
  <si>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</si>
  <si>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</si>
  <si>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</si>
  <si>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</si>
  <si>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</si>
  <si>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</si>
  <si>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</si>
  <si>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</si>
  <si>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</si>
  <si>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</si>
  <si>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</si>
  <si>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</si>
  <si>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</si>
  <si>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</si>
  <si>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</si>
  <si>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</si>
  <si>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</si>
  <si>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</si>
  <si>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</si>
  <si>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</si>
  <si>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</si>
  <si>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</si>
  <si>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</si>
  <si>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</si>
  <si>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</si>
  <si>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</si>
  <si>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</si>
  <si>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</si>
  <si>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</si>
  <si>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</si>
  <si>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</si>
  <si>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</si>
  <si>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</si>
  <si>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</si>
  <si>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</si>
  <si>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</si>
  <si>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</si>
  <si>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</si>
  <si>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</si>
  <si>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</si>
  <si>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</si>
  <si>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</si>
  <si>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</si>
  <si>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</si>
  <si>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</si>
  <si>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</si>
  <si>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</si>
  <si>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</si>
  <si>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</si>
  <si>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</si>
  <si>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</si>
  <si>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</si>
  <si>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</si>
  <si>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</si>
  <si>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</si>
  <si>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</si>
  <si>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</si>
  <si>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</si>
  <si>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</si>
  <si>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</si>
  <si>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</si>
  <si>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</si>
  <si>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</si>
  <si>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</si>
  <si>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</si>
  <si>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</si>
  <si>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</si>
  <si>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</si>
  <si>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</si>
  <si>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</si>
  <si>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</si>
  <si>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</si>
  <si>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</si>
  <si>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</si>
  <si>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</si>
  <si>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</si>
  <si>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</si>
  <si>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</si>
  <si>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</si>
  <si>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</si>
  <si>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</si>
  <si>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</si>
  <si>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</si>
  <si>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</si>
  <si>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</si>
  <si>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</si>
  <si>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</si>
  <si>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</si>
  <si>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</si>
  <si>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</si>
  <si>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</si>
  <si>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</si>
  <si>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</si>
  <si>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</si>
  <si>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</si>
  <si>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</si>
  <si>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</si>
  <si>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</si>
  <si>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</si>
  <si>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</si>
  <si>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</si>
  <si>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</si>
  <si>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</si>
  <si>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</si>
  <si>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</si>
  <si>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</si>
  <si>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</si>
  <si>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</si>
  <si>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</si>
  <si>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</si>
  <si>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</si>
  <si>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</si>
  <si>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</si>
  <si>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</si>
  <si>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</si>
  <si>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</si>
  <si>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</si>
  <si>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</si>
  <si>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</si>
  <si>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</si>
  <si>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</si>
  <si>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</si>
  <si>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</si>
  <si>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</si>
  <si>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</si>
  <si>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</si>
  <si>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</si>
  <si>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</si>
  <si>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</si>
  <si>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</si>
  <si>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</si>
  <si>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</si>
  <si>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</si>
  <si>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</si>
  <si>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</si>
  <si>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</si>
  <si>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</si>
  <si>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</si>
  <si>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</si>
  <si>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</si>
  <si>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</si>
  <si>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</si>
  <si>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</si>
  <si>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</si>
  <si>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</si>
  <si>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</si>
  <si>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</si>
  <si>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</si>
  <si>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</si>
  <si>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</si>
  <si>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</si>
  <si>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</si>
  <si>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</si>
  <si>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</si>
  <si>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</si>
  <si>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</si>
  <si>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</si>
  <si>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</si>
  <si>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</si>
  <si>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</si>
  <si>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</si>
  <si>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</si>
  <si>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</si>
  <si>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</si>
  <si>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</si>
  <si>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</si>
  <si>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</si>
  <si>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</si>
  <si>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</si>
  <si>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</si>
  <si>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</si>
  <si>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</si>
  <si>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</si>
  <si>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</si>
  <si>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</si>
  <si>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</si>
  <si>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</si>
  <si>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</si>
  <si>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</si>
  <si>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</si>
  <si>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</si>
  <si>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</si>
  <si>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</si>
  <si>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</si>
  <si>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</si>
  <si>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</si>
  <si>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</si>
  <si>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</si>
  <si>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</si>
  <si>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</si>
  <si>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</si>
  <si>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</si>
  <si>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</si>
  <si>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</si>
  <si>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</si>
  <si>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</si>
  <si>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</si>
  <si>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</si>
  <si>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</si>
  <si>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</si>
  <si>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</si>
  <si>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</si>
  <si>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</si>
  <si>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</si>
  <si>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</si>
  <si>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</si>
  <si>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</si>
  <si>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</si>
  <si>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</si>
  <si>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</si>
  <si>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</si>
  <si>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</si>
  <si>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</si>
  <si>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</si>
  <si>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</si>
  <si>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</si>
  <si>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</si>
  <si>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</si>
  <si>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</si>
  <si>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</si>
  <si>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</si>
  <si>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</si>
  <si>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</si>
  <si>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</si>
  <si>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</si>
  <si>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</si>
  <si>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</si>
  <si>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</si>
  <si>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</si>
  <si>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</si>
  <si>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</si>
  <si>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</si>
  <si>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</si>
  <si>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</si>
  <si>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</si>
  <si>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</si>
  <si>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</si>
  <si>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</si>
  <si>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</si>
  <si>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</si>
  <si>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</si>
  <si>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</si>
  <si>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</si>
  <si>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</si>
  <si>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</si>
  <si>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</si>
  <si>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</si>
  <si>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</si>
  <si>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</si>
  <si>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</si>
  <si>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</si>
  <si>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</si>
  <si>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</si>
  <si>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</si>
  <si>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</si>
  <si>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</si>
  <si>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</si>
  <si>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</si>
  <si>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</si>
  <si>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</si>
  <si>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</si>
  <si>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</si>
  <si>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</si>
  <si>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</si>
  <si>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</si>
  <si>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</si>
  <si>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</si>
  <si>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</si>
  <si>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</si>
  <si>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</si>
  <si>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</si>
  <si>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</si>
  <si>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</si>
  <si>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</si>
  <si>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</si>
  <si>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</si>
  <si>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</si>
  <si>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</si>
  <si>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</si>
  <si>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</si>
  <si>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</si>
  <si>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</si>
  <si>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</si>
  <si>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</si>
  <si>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</si>
  <si>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</si>
  <si>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</si>
  <si>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</si>
  <si>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</si>
  <si>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</si>
  <si>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</si>
  <si>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</si>
  <si>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</si>
  <si>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</si>
  <si>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</si>
  <si>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</si>
  <si>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</si>
  <si>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</si>
  <si>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</si>
  <si>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</si>
  <si>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</si>
  <si>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</si>
  <si>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</si>
  <si>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</si>
  <si>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</si>
  <si>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</si>
  <si>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</si>
  <si>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</si>
  <si>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</si>
  <si>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</si>
  <si>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</si>
  <si>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</si>
  <si>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</si>
  <si>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</si>
  <si>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</si>
  <si>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</si>
  <si>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</si>
  <si>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</si>
  <si>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</si>
  <si>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</si>
  <si>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</si>
  <si>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</si>
  <si>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</si>
  <si>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</si>
  <si>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</si>
  <si>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</si>
  <si>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</si>
  <si>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</si>
  <si>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</si>
  <si>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</si>
  <si>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</si>
  <si>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</si>
  <si>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</si>
  <si>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</si>
  <si>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</si>
  <si>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</si>
  <si>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</si>
  <si>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</si>
  <si>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</si>
  <si>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</si>
  <si>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</si>
  <si>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</si>
  <si>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</si>
  <si>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</si>
  <si>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</si>
  <si>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</si>
  <si>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</si>
  <si>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</si>
  <si>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</si>
  <si>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</si>
  <si>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</si>
  <si>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</si>
  <si>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</si>
  <si>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</si>
  <si>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</si>
  <si>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</si>
  <si>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</si>
  <si>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</si>
  <si>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</si>
  <si>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</si>
  <si>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</si>
  <si>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</si>
  <si>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</si>
  <si>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</si>
  <si>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</si>
  <si>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</si>
  <si>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</si>
  <si>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</si>
  <si>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</si>
  <si>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</si>
  <si>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</si>
  <si>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</si>
  <si>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</si>
  <si>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</si>
  <si>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</si>
  <si>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</si>
  <si>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</si>
  <si>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</si>
  <si>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</si>
  <si>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</si>
  <si>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</si>
  <si>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</si>
  <si>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</si>
  <si>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</si>
  <si>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</si>
  <si>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</si>
  <si>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</si>
  <si>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</si>
  <si>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</si>
  <si>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</si>
  <si>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</si>
  <si>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</si>
  <si>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</si>
  <si>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</si>
  <si>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</si>
  <si>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</si>
  <si>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</si>
  <si>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</si>
  <si>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</si>
  <si>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</si>
  <si>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</si>
  <si>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</si>
  <si>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</si>
  <si>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</si>
  <si>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</si>
  <si>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</si>
  <si>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</si>
  <si>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</si>
  <si>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</si>
  <si>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</si>
  <si>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</si>
  <si>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</si>
  <si>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</si>
  <si>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</si>
  <si>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</si>
  <si>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</si>
  <si>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</si>
  <si>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</si>
  <si>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</si>
  <si>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</si>
  <si>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</si>
  <si>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</si>
  <si>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</si>
  <si>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</si>
  <si>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</si>
  <si>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</si>
  <si>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</si>
  <si>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</si>
  <si>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</si>
  <si>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</si>
  <si>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</si>
  <si>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</si>
  <si>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</si>
  <si>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</si>
  <si>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</si>
  <si>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</si>
  <si>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</si>
  <si>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</si>
  <si>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</si>
  <si>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</si>
  <si>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</si>
  <si>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</si>
  <si>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</si>
  <si>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</si>
  <si>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</si>
  <si>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</si>
  <si>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</si>
  <si>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</si>
  <si>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</si>
  <si>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</si>
  <si>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</si>
  <si>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</si>
  <si>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</si>
  <si>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</si>
  <si>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</si>
  <si>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</si>
  <si>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</si>
  <si>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</si>
  <si>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</si>
  <si>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</si>
  <si>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</si>
  <si>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</si>
  <si>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</si>
  <si>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</si>
  <si>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</si>
  <si>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</si>
  <si>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</si>
  <si>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</si>
  <si>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</si>
  <si>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</si>
  <si>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</si>
  <si>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</si>
  <si>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</si>
  <si>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</si>
  <si>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</si>
  <si>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</si>
  <si>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</si>
  <si>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</si>
  <si>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</si>
  <si>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</si>
  <si>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</si>
  <si>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</si>
  <si>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</si>
  <si>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</si>
  <si>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</si>
  <si>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</si>
  <si>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</si>
  <si>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</si>
  <si>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</si>
  <si>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</si>
  <si>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</si>
  <si>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</si>
  <si>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</si>
  <si>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</si>
  <si>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</si>
  <si>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</si>
  <si>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</si>
  <si>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</si>
  <si>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</si>
  <si>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</si>
  <si>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</si>
  <si>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</si>
  <si>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</si>
  <si>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</si>
  <si>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</si>
  <si>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</si>
  <si>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</si>
  <si>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</si>
  <si>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</si>
  <si>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</si>
  <si>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</si>
  <si>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</si>
  <si>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</si>
  <si>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</si>
  <si>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</si>
  <si>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</si>
  <si>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</si>
  <si>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</si>
  <si>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</si>
  <si>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</si>
  <si>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</si>
  <si>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</si>
  <si>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</si>
  <si>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</si>
  <si>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</si>
  <si>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</si>
  <si>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</si>
  <si>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</si>
  <si>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</si>
  <si>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</si>
  <si>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</si>
  <si>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</si>
  <si>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</si>
  <si>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</si>
  <si>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</si>
  <si>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</si>
  <si>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</si>
  <si>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</si>
  <si>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</si>
  <si>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</si>
  <si>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</si>
  <si>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</si>
  <si>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</si>
  <si>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</si>
  <si>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</si>
  <si>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</si>
  <si>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</si>
  <si>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</si>
  <si>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</si>
  <si>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</si>
  <si>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</si>
  <si>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</si>
  <si>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</si>
  <si>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</si>
  <si>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</si>
  <si>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</si>
  <si>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</si>
  <si>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</si>
  <si>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</si>
  <si>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</si>
  <si>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</si>
  <si>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</si>
  <si>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</si>
  <si>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</si>
  <si>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</si>
  <si>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</si>
  <si>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</si>
  <si>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</si>
  <si>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</si>
  <si>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</si>
  <si>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</si>
  <si>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</si>
  <si>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</si>
  <si>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</si>
  <si>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</si>
  <si>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</si>
  <si>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</si>
  <si>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</si>
  <si>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</si>
  <si>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</si>
  <si>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</si>
  <si>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</si>
  <si>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</si>
  <si>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</si>
  <si>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</si>
  <si>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</si>
  <si>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</si>
  <si>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</si>
  <si>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</si>
  <si>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</si>
  <si>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</si>
  <si>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</si>
  <si>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</si>
  <si>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</si>
  <si>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</si>
  <si>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</si>
  <si>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</si>
  <si>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</si>
  <si>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</si>
  <si>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</si>
  <si>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</si>
  <si>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</si>
  <si>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</si>
  <si>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</si>
  <si>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</si>
  <si>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</si>
  <si>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</si>
  <si>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</si>
  <si>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</si>
  <si>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</si>
  <si>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</si>
  <si>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</si>
  <si>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</si>
  <si>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</si>
  <si>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</si>
  <si>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</si>
  <si>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</si>
  <si>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</si>
  <si>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</si>
  <si>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</si>
  <si>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</si>
  <si>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</si>
  <si>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</si>
  <si>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</si>
  <si>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</si>
  <si>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</si>
  <si>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</si>
  <si>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</si>
  <si>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</si>
  <si>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</si>
  <si>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</si>
  <si>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</si>
  <si>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</si>
  <si>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</si>
  <si>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</si>
  <si>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</si>
  <si>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</si>
  <si>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</si>
  <si>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</si>
  <si>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</si>
  <si>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</si>
  <si>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</si>
  <si>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</si>
  <si>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</si>
  <si>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</si>
  <si>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</si>
  <si>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</si>
  <si>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</si>
  <si>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</si>
  <si>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</si>
  <si>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</si>
  <si>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</si>
  <si>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</si>
  <si>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</si>
  <si>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</si>
  <si>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</si>
  <si>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</si>
  <si>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</si>
  <si>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</si>
  <si>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</si>
  <si>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</si>
  <si>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</si>
  <si>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</si>
  <si>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</si>
  <si>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</si>
  <si>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</si>
  <si>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</si>
  <si>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</si>
  <si>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</si>
  <si>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</si>
  <si>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</si>
  <si>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</si>
  <si>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</si>
  <si>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</si>
  <si>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</si>
  <si>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</si>
  <si>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</si>
  <si>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</si>
  <si>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</si>
  <si>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</si>
  <si>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</si>
  <si>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</si>
  <si>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</si>
  <si>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</si>
  <si>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</si>
  <si>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</si>
  <si>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</si>
  <si>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</si>
  <si>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</si>
  <si>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</si>
  <si>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</si>
  <si>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</si>
  <si>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</si>
  <si>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</si>
  <si>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</si>
  <si>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</si>
  <si>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</si>
  <si>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</si>
  <si>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</si>
  <si>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</si>
  <si>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</si>
  <si>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</si>
  <si>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</si>
  <si>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</si>
  <si>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</si>
  <si>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</si>
  <si>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</si>
  <si>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</si>
  <si>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</si>
  <si>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</si>
  <si>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</si>
  <si>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</si>
  <si>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</si>
  <si>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</si>
  <si>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</si>
  <si>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</si>
  <si>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</si>
  <si>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</si>
  <si>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</si>
  <si>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</si>
  <si>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</si>
  <si>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</si>
  <si>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</si>
  <si>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</si>
  <si>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</si>
  <si>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</si>
  <si>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</si>
  <si>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</si>
  <si>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</si>
  <si>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</si>
  <si>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</si>
  <si>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</si>
  <si>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</si>
  <si>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</si>
  <si>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</si>
  <si>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</si>
  <si>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</si>
  <si>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</si>
  <si>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</si>
  <si>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</si>
  <si>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</si>
  <si>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</si>
  <si>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</si>
  <si>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</si>
  <si>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</si>
  <si>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</si>
  <si>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</si>
  <si>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</si>
  <si>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</si>
  <si>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</si>
  <si>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</si>
  <si>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</si>
  <si>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</si>
  <si>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</si>
  <si>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</si>
  <si>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</si>
  <si>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</si>
  <si>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</si>
  <si>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</si>
  <si>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</si>
  <si>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</si>
  <si>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</si>
  <si>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</si>
  <si>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</si>
  <si>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</si>
  <si>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</si>
  <si>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</si>
  <si>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</si>
  <si>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</si>
  <si>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</si>
  <si>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</si>
  <si>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</si>
  <si>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</si>
  <si>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</si>
  <si>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</si>
  <si>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</si>
  <si>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</si>
  <si>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</si>
  <si>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</si>
  <si>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</si>
  <si>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</si>
  <si>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</si>
  <si>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</si>
  <si>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</si>
  <si>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</si>
  <si>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</si>
  <si>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</si>
  <si>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</si>
  <si>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</si>
  <si>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</si>
  <si>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</si>
  <si>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</si>
  <si>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</si>
  <si>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</si>
  <si>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</si>
  <si>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</si>
  <si>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</si>
  <si>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</si>
  <si>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</si>
  <si>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</si>
  <si>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</si>
  <si>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</si>
  <si>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</si>
  <si>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</si>
  <si>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</si>
  <si>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</si>
  <si>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</si>
  <si>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</si>
  <si>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</si>
  <si>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</si>
  <si>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</si>
  <si>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</si>
  <si>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</si>
  <si>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</si>
  <si>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</si>
  <si>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</si>
  <si>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</si>
  <si>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</si>
  <si>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</si>
  <si>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</si>
  <si>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</si>
  <si>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</si>
  <si>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</si>
  <si>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</si>
  <si>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</si>
  <si>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</si>
  <si>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</si>
  <si>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</si>
  <si>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</si>
  <si>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</si>
  <si>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</si>
  <si>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</si>
  <si>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</si>
  <si>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</si>
  <si>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</si>
  <si>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</si>
  <si>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</si>
  <si>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</si>
  <si>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</si>
  <si>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</si>
  <si>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</si>
  <si>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</si>
  <si>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</si>
  <si>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</si>
  <si>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</si>
  <si>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</si>
  <si>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</si>
  <si>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</si>
  <si>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</si>
  <si>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</si>
  <si>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</si>
  <si>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</si>
  <si>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</si>
  <si>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</si>
  <si>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</si>
  <si>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</si>
  <si>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</si>
  <si>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</si>
  <si>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</si>
  <si>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</si>
  <si>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</si>
  <si>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</si>
  <si>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</si>
  <si>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</si>
  <si>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</si>
  <si>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</si>
  <si>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</si>
  <si>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</si>
  <si>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</si>
  <si>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</si>
  <si>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</si>
  <si>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</si>
  <si>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</si>
  <si>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</si>
  <si>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</si>
  <si>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</si>
  <si>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</si>
  <si>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</si>
  <si>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</si>
  <si>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</si>
  <si>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</si>
  <si>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</si>
  <si>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</si>
  <si>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</si>
  <si>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</si>
  <si>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</si>
  <si>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</si>
  <si>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</si>
  <si>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</si>
  <si>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</si>
  <si>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</si>
  <si>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</si>
  <si>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</si>
  <si>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</si>
  <si>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</si>
  <si>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</si>
  <si>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</si>
  <si>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</si>
  <si>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</si>
  <si>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</si>
  <si>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</si>
  <si>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</si>
  <si>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</si>
  <si>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</si>
  <si>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</si>
  <si>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</si>
  <si>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</si>
  <si>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</si>
  <si>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</si>
  <si>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</si>
  <si>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</si>
  <si>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</si>
  <si>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</si>
  <si>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</si>
  <si>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</si>
  <si>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</si>
  <si>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</si>
  <si>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</si>
  <si>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</si>
  <si>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</si>
  <si>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</si>
  <si>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</si>
  <si>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</si>
  <si>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</si>
  <si>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</si>
  <si>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</si>
  <si>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</si>
  <si>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</si>
  <si>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</si>
  <si>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</si>
  <si>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</si>
  <si>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</si>
  <si>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</si>
  <si>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</si>
  <si>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</si>
  <si>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</si>
  <si>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</si>
  <si>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</si>
  <si>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</si>
  <si>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</si>
  <si>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</si>
  <si>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</si>
  <si>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</si>
  <si>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</si>
  <si>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</si>
  <si>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</si>
  <si>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</si>
  <si>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</si>
  <si>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</si>
  <si>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</si>
  <si>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</si>
  <si>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</si>
  <si>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</si>
  <si>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</si>
  <si>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</si>
  <si>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</si>
  <si>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</si>
  <si>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</si>
  <si>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</si>
  <si>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</si>
  <si>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</si>
  <si>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</si>
  <si>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</si>
  <si>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</si>
  <si>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</si>
  <si>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</si>
  <si>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</si>
  <si>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</si>
  <si>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</si>
  <si>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</si>
  <si>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</si>
  <si>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</si>
  <si>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</si>
  <si>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</si>
  <si>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</si>
  <si>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</si>
  <si>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</si>
  <si>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</si>
  <si>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</si>
  <si>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</si>
  <si>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</si>
  <si>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</si>
  <si>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</si>
  <si>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</si>
  <si>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</si>
  <si>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</si>
  <si>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</si>
  <si>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</si>
  <si>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</si>
  <si>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</si>
  <si>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</si>
  <si>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</si>
  <si>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</si>
  <si>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</si>
  <si>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</si>
  <si>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</si>
  <si>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</si>
  <si>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</si>
  <si>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</si>
  <si>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</si>
  <si>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</si>
  <si>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</si>
  <si>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</si>
  <si>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</si>
  <si>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</si>
  <si>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</si>
  <si>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</si>
  <si>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</si>
  <si>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</si>
  <si>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</si>
  <si>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</si>
  <si>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</si>
  <si>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</si>
  <si>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</si>
  <si>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</si>
  <si>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</si>
  <si>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</si>
  <si>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</si>
  <si>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</si>
  <si>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</si>
  <si>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</si>
  <si>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</si>
  <si>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</si>
  <si>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</si>
  <si>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</si>
  <si>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</si>
  <si>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</si>
  <si>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</si>
  <si>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</si>
  <si>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</si>
  <si>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</si>
  <si>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</si>
  <si>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</si>
  <si>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</si>
  <si>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</si>
  <si>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</si>
  <si>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</si>
  <si>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</si>
  <si>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</si>
  <si>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</si>
  <si>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</si>
  <si>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</si>
  <si>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</si>
  <si>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</si>
  <si>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</si>
  <si>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</si>
  <si>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</si>
  <si>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</si>
  <si>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</si>
  <si>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</si>
  <si>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</si>
  <si>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</si>
  <si>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</si>
  <si>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</si>
  <si>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</si>
  <si>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</si>
  <si>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</si>
  <si>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</si>
  <si>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</si>
  <si>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</si>
  <si>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</si>
  <si>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</si>
  <si>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</si>
  <si>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</si>
  <si>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</si>
  <si>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</si>
  <si>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</si>
  <si>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</si>
  <si>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</si>
  <si>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</si>
  <si>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</si>
  <si>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</si>
  <si>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</si>
  <si>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</si>
  <si>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</si>
  <si>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</si>
  <si>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</si>
  <si>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</si>
  <si>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</si>
  <si>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</si>
  <si>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</si>
  <si>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</si>
  <si>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</si>
  <si>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</si>
  <si>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</si>
  <si>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</si>
  <si>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</si>
  <si>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</si>
  <si>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</si>
  <si>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</si>
  <si>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</si>
  <si>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</si>
  <si>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</si>
  <si>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</si>
  <si>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</si>
  <si>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</si>
  <si>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</si>
  <si>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</si>
  <si>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</si>
  <si>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</si>
  <si>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</si>
  <si>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</si>
  <si>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</si>
  <si>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</si>
  <si>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</si>
  <si>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</si>
  <si>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</si>
  <si>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</si>
  <si>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</si>
  <si>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</si>
  <si>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</si>
  <si>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</si>
  <si>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</si>
  <si>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</si>
  <si>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</si>
  <si>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</si>
  <si>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</si>
  <si>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</si>
  <si>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</si>
  <si>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</si>
  <si>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</si>
  <si>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</si>
  <si>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</si>
  <si>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</si>
  <si>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</si>
  <si>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</si>
  <si>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</si>
  <si>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</si>
  <si>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</si>
  <si>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</si>
  <si>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</si>
  <si>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</si>
  <si>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</si>
  <si>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</si>
  <si>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</si>
  <si>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</si>
  <si>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</si>
  <si>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</si>
  <si>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</si>
  <si>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</si>
  <si>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</si>
  <si>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</si>
  <si>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</si>
  <si>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</si>
  <si>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</si>
  <si>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</si>
  <si>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</si>
  <si>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</si>
  <si>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</si>
  <si>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</si>
  <si>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</si>
  <si>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</si>
  <si>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</si>
  <si>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</si>
  <si>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</si>
  <si>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</si>
  <si>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</si>
  <si>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</si>
  <si>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</si>
  <si>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</si>
  <si>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</si>
  <si>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</si>
  <si>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</si>
  <si>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</si>
  <si>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</si>
  <si>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</si>
  <si>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</si>
  <si>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</si>
  <si>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</si>
  <si>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</si>
  <si>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</si>
  <si>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</si>
  <si>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</si>
  <si>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</si>
  <si>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</si>
  <si>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</si>
  <si>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</si>
  <si>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</si>
  <si>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</si>
  <si>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</si>
  <si>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</si>
  <si>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</si>
  <si>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</si>
  <si>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</si>
  <si>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</si>
  <si>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</si>
  <si>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</si>
  <si>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</si>
  <si>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</si>
  <si>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</si>
  <si>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</si>
  <si>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</si>
  <si>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</si>
  <si>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</si>
  <si>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</si>
  <si>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</si>
  <si>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</si>
  <si>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</si>
  <si>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</si>
  <si>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</si>
  <si>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</si>
  <si>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</si>
  <si>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</si>
  <si>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</si>
  <si>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</si>
  <si>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</si>
  <si>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</si>
  <si>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</si>
  <si>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</si>
  <si>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</si>
  <si>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</si>
  <si>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</si>
  <si>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</si>
  <si>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</si>
  <si>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</si>
  <si>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</si>
  <si>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</si>
  <si>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</si>
  <si>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</si>
  <si>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</si>
  <si>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</si>
  <si>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</si>
  <si>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</si>
  <si>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</si>
  <si>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</si>
  <si>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</si>
  <si>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</si>
  <si>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</si>
  <si>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</si>
  <si>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</si>
  <si>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</si>
  <si>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</si>
  <si>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</si>
  <si>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</si>
  <si>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</si>
  <si>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</si>
  <si>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</si>
  <si>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</si>
  <si>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</si>
  <si>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</si>
  <si>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</si>
  <si>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</si>
  <si>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</si>
  <si>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</si>
  <si>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</si>
  <si>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</si>
  <si>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</si>
  <si>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</si>
  <si>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</si>
  <si>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</si>
  <si>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</si>
  <si>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</si>
  <si>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</si>
  <si>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</si>
  <si>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</si>
  <si>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</si>
  <si>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</si>
  <si>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</si>
  <si>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</si>
  <si>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</si>
  <si>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</si>
  <si>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</si>
  <si>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</si>
  <si>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</si>
  <si>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</si>
  <si>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</si>
  <si>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</si>
  <si>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</si>
  <si>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</si>
  <si>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</si>
  <si>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</si>
  <si>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</si>
  <si>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</si>
  <si>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</si>
  <si>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</si>
  <si>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</si>
  <si>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</si>
  <si>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</si>
  <si>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</si>
  <si>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</si>
  <si>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</si>
  <si>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</si>
  <si>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</si>
  <si>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</si>
  <si>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</si>
  <si>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</si>
  <si>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</si>
  <si>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</si>
  <si>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</si>
  <si>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</si>
  <si>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</si>
  <si>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</si>
  <si>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</si>
  <si>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</si>
  <si>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</si>
  <si>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</si>
  <si>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</si>
  <si>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</si>
  <si>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</si>
  <si>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</si>
  <si>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</si>
  <si>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</si>
  <si>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</si>
  <si>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</si>
  <si>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</si>
  <si>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</si>
  <si>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</si>
  <si>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</si>
  <si>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</si>
  <si>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</si>
  <si>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</si>
  <si>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</si>
  <si>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</si>
  <si>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</si>
  <si>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</si>
  <si>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</si>
  <si>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</si>
  <si>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</si>
  <si>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</si>
  <si>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</si>
  <si>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</si>
  <si>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</si>
  <si>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</si>
  <si>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</si>
  <si>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</si>
  <si>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</si>
  <si>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</si>
  <si>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</si>
  <si>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</si>
  <si>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</si>
  <si>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</si>
  <si>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</si>
  <si>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</si>
  <si>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</si>
  <si>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</si>
  <si>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</si>
  <si>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</si>
  <si>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</si>
  <si>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</si>
  <si>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</si>
  <si>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</si>
  <si>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</si>
  <si>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</si>
  <si>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</si>
  <si>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</si>
  <si>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</si>
  <si>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</si>
  <si>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</si>
  <si>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</si>
  <si>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</si>
  <si>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</si>
  <si>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</si>
  <si>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</si>
  <si>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</si>
  <si>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</si>
  <si>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</si>
  <si>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</si>
  <si>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</si>
  <si>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</si>
  <si>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</si>
  <si>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</si>
  <si>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</si>
  <si>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</si>
  <si>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</si>
  <si>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</si>
  <si>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</si>
  <si>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</si>
  <si>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</si>
  <si>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</si>
  <si>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</si>
  <si>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</si>
  <si>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</si>
  <si>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</si>
  <si>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</si>
  <si>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</si>
  <si>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</si>
  <si>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</si>
  <si>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</si>
  <si>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</si>
  <si>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</si>
  <si>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</si>
  <si>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</si>
  <si>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</si>
  <si>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</si>
  <si>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</si>
  <si>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</si>
  <si>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</si>
  <si>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</si>
  <si>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</si>
  <si>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</si>
  <si>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</si>
  <si>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</si>
  <si>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</si>
  <si>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</si>
  <si>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</si>
  <si>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</si>
  <si>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</si>
  <si>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</si>
  <si>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</si>
  <si>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</si>
  <si>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</si>
  <si>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</si>
  <si>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</si>
  <si>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</si>
  <si>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</si>
  <si>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</si>
  <si>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</si>
  <si>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</si>
  <si>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</si>
  <si>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</si>
  <si>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</si>
  <si>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</si>
  <si>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</si>
  <si>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</si>
  <si>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</si>
  <si>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</si>
  <si>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</si>
  <si>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</si>
  <si>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</si>
  <si>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</si>
  <si>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</si>
  <si>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</si>
  <si>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</si>
  <si>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</si>
  <si>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</si>
  <si>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</si>
  <si>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</si>
  <si>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</si>
  <si>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</si>
  <si>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</si>
  <si>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</si>
  <si>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</si>
  <si>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</si>
  <si>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</si>
  <si>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</si>
  <si>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</si>
  <si>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</si>
  <si>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</si>
  <si>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</si>
  <si>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</si>
  <si>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</si>
  <si>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</si>
  <si>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</si>
  <si>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</si>
  <si>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</si>
  <si>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</si>
  <si>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</si>
  <si>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</si>
  <si>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</si>
  <si>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</si>
  <si>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</si>
  <si>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</si>
  <si>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</si>
  <si>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</si>
  <si>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</si>
  <si>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</si>
  <si>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</si>
  <si>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</si>
  <si>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</si>
  <si>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</si>
  <si>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</si>
  <si>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</si>
  <si>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</si>
  <si>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</si>
  <si>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</si>
  <si>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</si>
  <si>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</si>
  <si>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</si>
  <si>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</si>
  <si>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</si>
  <si>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</si>
  <si>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</si>
  <si>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</si>
  <si>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</si>
  <si>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</si>
  <si>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</si>
  <si>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</si>
  <si>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</si>
  <si>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</si>
  <si>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</si>
  <si>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</si>
  <si>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</si>
  <si>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</si>
  <si>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</si>
  <si>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</si>
  <si>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</si>
  <si>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</si>
  <si>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</si>
  <si>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</si>
  <si>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</si>
  <si>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</si>
  <si>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</si>
  <si>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</si>
  <si>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</si>
  <si>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</si>
  <si>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</si>
  <si>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</si>
  <si>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</si>
  <si>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</si>
  <si>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</si>
  <si>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</si>
  <si>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</si>
  <si>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</si>
  <si>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</si>
  <si>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</si>
  <si>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</si>
  <si>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</si>
  <si>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</si>
  <si>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</si>
  <si>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</si>
  <si>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</si>
  <si>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</si>
  <si>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</si>
  <si>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</si>
  <si>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</si>
  <si>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</si>
  <si>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</si>
  <si>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</si>
  <si>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</si>
  <si>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</si>
  <si>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</si>
  <si>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</si>
  <si>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</si>
  <si>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</si>
  <si>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</si>
  <si>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</si>
  <si>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</si>
  <si>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</si>
  <si>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</si>
  <si>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</si>
  <si>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</si>
  <si>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</si>
  <si>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</si>
  <si>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</si>
  <si>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</si>
  <si>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</si>
  <si>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</si>
  <si>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</si>
  <si>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</si>
  <si>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</si>
  <si>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</si>
  <si>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</si>
  <si>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</si>
  <si>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</si>
  <si>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</si>
  <si>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</si>
  <si>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</si>
  <si>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</si>
  <si>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</si>
  <si>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</si>
  <si>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</si>
  <si>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</si>
  <si>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</si>
  <si>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</si>
  <si>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</si>
  <si>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</si>
  <si>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</si>
  <si>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</si>
  <si>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</si>
  <si>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</si>
  <si>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</si>
  <si>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</si>
  <si>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</si>
  <si>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</si>
  <si>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</si>
  <si>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</si>
  <si>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</si>
  <si>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</si>
  <si>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</si>
  <si>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</si>
  <si>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</si>
  <si>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</si>
  <si>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</si>
  <si>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</si>
  <si>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</si>
  <si>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</si>
  <si>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</si>
  <si>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</si>
  <si>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</si>
  <si>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</si>
  <si>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</si>
  <si>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</si>
  <si>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</si>
  <si>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</si>
  <si>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</si>
  <si>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</si>
  <si>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</si>
  <si>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</si>
  <si>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</si>
  <si>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</si>
  <si>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</si>
  <si>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</si>
  <si>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</si>
  <si>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</si>
  <si>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</si>
  <si>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</si>
  <si>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</si>
  <si>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</si>
  <si>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</si>
  <si>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</si>
  <si>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</si>
  <si>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</si>
  <si>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</si>
  <si>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</si>
  <si>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</si>
  <si>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</si>
  <si>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</si>
  <si>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</si>
  <si>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</si>
  <si>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</si>
  <si>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</si>
  <si>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</si>
  <si>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</si>
  <si>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</si>
  <si>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</si>
  <si>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</si>
  <si>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</si>
  <si>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</si>
  <si>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</si>
  <si>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</si>
  <si>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</si>
  <si>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</si>
  <si>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</si>
  <si>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</si>
  <si>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</si>
  <si>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</si>
  <si>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</si>
  <si>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</si>
  <si>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</si>
  <si>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</si>
  <si>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</si>
  <si>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</si>
  <si>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</si>
  <si>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</si>
  <si>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</si>
  <si>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</si>
  <si>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</si>
  <si>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</si>
  <si>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</si>
  <si>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</si>
  <si>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</si>
  <si>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</si>
  <si>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</si>
  <si>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</si>
  <si>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</si>
  <si>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</si>
  <si>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</si>
  <si>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</si>
  <si>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</si>
  <si>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</si>
  <si>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</si>
  <si>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</si>
  <si>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</si>
  <si>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</si>
  <si>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</si>
  <si>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</si>
  <si>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</si>
  <si>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</si>
  <si>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</si>
  <si>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</si>
  <si>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</si>
  <si>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</si>
  <si>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</si>
  <si>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</si>
  <si>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</si>
  <si>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</si>
  <si>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</si>
  <si>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</si>
  <si>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</si>
  <si>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</si>
  <si>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</si>
  <si>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</si>
  <si>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</si>
  <si>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</si>
  <si>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</si>
  <si>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</si>
  <si>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</si>
  <si>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</si>
  <si>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</si>
  <si>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</si>
  <si>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</si>
  <si>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</si>
  <si>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</si>
  <si>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</si>
  <si>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</si>
  <si>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</si>
  <si>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</si>
  <si>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</si>
  <si>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</si>
  <si>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</si>
  <si>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</si>
  <si>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</si>
  <si>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</si>
  <si>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</si>
  <si>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</si>
  <si>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</si>
  <si>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</si>
  <si>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</si>
  <si>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</si>
  <si>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</si>
  <si>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</si>
  <si>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</si>
  <si>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</si>
  <si>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</si>
  <si>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</si>
  <si>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</si>
  <si>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</si>
  <si>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</si>
  <si>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</si>
  <si>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</si>
  <si>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</si>
  <si>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</si>
  <si>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</si>
  <si>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</si>
  <si>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</si>
  <si>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</si>
  <si>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</si>
  <si>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</si>
  <si>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</si>
  <si>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</si>
  <si>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</si>
  <si>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</si>
  <si>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</si>
  <si>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</si>
  <si>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</si>
  <si>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</si>
  <si>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</si>
  <si>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</si>
  <si>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</si>
  <si>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</si>
  <si>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</si>
  <si>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</si>
  <si>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</si>
  <si>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</si>
  <si>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</si>
  <si>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</si>
  <si>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</si>
  <si>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</si>
  <si>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</si>
  <si>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</si>
  <si>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</si>
  <si>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</si>
  <si>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</si>
  <si>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</si>
  <si>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</si>
  <si>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</si>
  <si>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</si>
  <si>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</si>
  <si>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</si>
  <si>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</si>
  <si>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</si>
  <si>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</si>
  <si>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</si>
  <si>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</si>
  <si>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</si>
  <si>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</si>
  <si>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</si>
  <si>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</si>
  <si>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</si>
  <si>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</si>
  <si>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</si>
  <si>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</si>
  <si>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</si>
  <si>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</si>
  <si>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</si>
  <si>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</si>
  <si>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</si>
  <si>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</si>
  <si>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</si>
  <si>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</si>
  <si>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</si>
  <si>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</si>
  <si>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</si>
  <si>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</si>
  <si>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</si>
  <si>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</si>
  <si>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</si>
  <si>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</si>
  <si>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</si>
  <si>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</si>
  <si>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</si>
  <si>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</si>
  <si>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</si>
  <si>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</si>
  <si>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</si>
  <si>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</si>
  <si>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</si>
  <si>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</si>
  <si>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</si>
  <si>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</si>
  <si>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</si>
  <si>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</si>
  <si>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</si>
  <si>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</si>
  <si>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</si>
  <si>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</si>
  <si>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</si>
  <si>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</si>
  <si>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</si>
  <si>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</si>
  <si>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</si>
  <si>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</si>
  <si>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</si>
  <si>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</si>
  <si>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</si>
  <si>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</si>
  <si>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</si>
  <si>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</si>
  <si>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</si>
  <si>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</si>
  <si>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</si>
  <si>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</si>
  <si>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</si>
  <si>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</si>
  <si>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</si>
  <si>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</si>
  <si>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</si>
  <si>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</si>
  <si>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</si>
  <si>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</si>
  <si>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</si>
  <si>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</si>
  <si>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</si>
  <si>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</si>
  <si>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</si>
  <si>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</si>
  <si>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</si>
  <si>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</si>
  <si>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</si>
  <si>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</si>
  <si>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</si>
  <si>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</si>
  <si>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</si>
  <si>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</si>
  <si>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</si>
  <si>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</si>
  <si>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</si>
  <si>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</si>
  <si>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</si>
  <si>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</si>
  <si>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</si>
  <si>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</si>
  <si>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</si>
  <si>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</si>
  <si>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</si>
  <si>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</si>
  <si>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</si>
  <si>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</si>
  <si>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</si>
  <si>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</si>
  <si>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</si>
  <si>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</si>
  <si>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</si>
  <si>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</si>
  <si>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</si>
  <si>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</si>
  <si>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</si>
  <si>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</si>
  <si>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</si>
  <si>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</si>
  <si>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</si>
  <si>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</si>
  <si>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</si>
  <si>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</si>
  <si>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</si>
  <si>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</si>
  <si>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</si>
  <si>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</si>
  <si>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</si>
  <si>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</si>
  <si>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</si>
  <si>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</si>
  <si>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</si>
  <si>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</si>
  <si>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</si>
  <si>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</si>
  <si>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</si>
  <si>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</si>
  <si>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</si>
  <si>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</si>
  <si>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</si>
  <si>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</si>
  <si>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</si>
  <si>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</si>
  <si>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</si>
  <si>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</si>
  <si>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</si>
  <si>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</si>
  <si>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</si>
  <si>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</si>
  <si>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</si>
  <si>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</si>
  <si>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</si>
  <si>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</si>
  <si>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</si>
  <si>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</si>
  <si>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</si>
  <si>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</si>
  <si>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</si>
  <si>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</si>
  <si>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</si>
  <si>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</si>
  <si>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</si>
  <si>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</si>
  <si>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</si>
  <si>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</si>
  <si>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</si>
  <si>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</si>
  <si>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</si>
  <si>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</si>
  <si>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</si>
  <si>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</si>
  <si>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</si>
  <si>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</si>
  <si>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</si>
  <si>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</si>
  <si>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</si>
  <si>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</si>
  <si>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</si>
  <si>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</si>
  <si>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</si>
  <si>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</si>
  <si>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</si>
  <si>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</si>
  <si>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</si>
  <si>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</si>
  <si>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</si>
  <si>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</si>
  <si>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</si>
  <si>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</si>
  <si>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</si>
  <si>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</si>
  <si>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</si>
  <si>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</si>
  <si>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</si>
  <si>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</si>
  <si>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</si>
  <si>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</si>
  <si>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</si>
  <si>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</si>
  <si>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</si>
  <si>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</si>
  <si>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</si>
  <si>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</si>
  <si>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</si>
  <si>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</si>
  <si>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</si>
  <si>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</si>
  <si>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</si>
  <si>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</si>
  <si>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</si>
  <si>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</si>
  <si>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</si>
  <si>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</si>
  <si>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</si>
  <si>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</si>
  <si>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</si>
  <si>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</si>
  <si>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</si>
  <si>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</si>
  <si>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</si>
  <si>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</si>
  <si>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</si>
  <si>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</si>
  <si>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</si>
  <si>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</si>
  <si>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</si>
  <si>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</si>
  <si>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</si>
  <si>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</si>
  <si>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</si>
  <si>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</si>
  <si>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</si>
  <si>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</si>
  <si>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</si>
  <si>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</si>
  <si>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</si>
  <si>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</si>
  <si>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</si>
  <si>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</si>
  <si>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</si>
  <si>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</si>
  <si>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</si>
  <si>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</si>
  <si>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</si>
  <si>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</si>
  <si>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</si>
  <si>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</si>
  <si>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</si>
  <si>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</si>
  <si>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</si>
  <si>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</si>
  <si>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</si>
  <si>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</si>
  <si>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</si>
  <si>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</si>
  <si>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</si>
  <si>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</si>
  <si>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</si>
  <si>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</si>
  <si>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</si>
  <si>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</si>
  <si>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</si>
  <si>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</si>
  <si>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</si>
  <si>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</si>
  <si>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</si>
  <si>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</si>
  <si>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</si>
  <si>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</si>
  <si>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</si>
  <si>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</si>
  <si>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</si>
  <si>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</si>
  <si>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</si>
  <si>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</si>
  <si>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</si>
  <si>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</si>
  <si>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</si>
  <si>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</si>
  <si>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</si>
  <si>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</si>
  <si>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</si>
  <si>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</si>
  <si>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</si>
  <si>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</si>
  <si>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</si>
  <si>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</si>
  <si>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</si>
  <si>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</si>
  <si>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</si>
  <si>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</si>
  <si>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</si>
  <si>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</si>
  <si>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</si>
  <si>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</si>
  <si>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</si>
  <si>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</si>
  <si>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</si>
  <si>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</si>
  <si>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</si>
  <si>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</si>
  <si>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</si>
  <si>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</si>
  <si>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</si>
  <si>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</si>
  <si>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</si>
  <si>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</si>
  <si>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</si>
  <si>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</si>
  <si>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</si>
  <si>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</si>
  <si>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</si>
  <si>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</si>
  <si>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</si>
  <si>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</si>
  <si>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</si>
  <si>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</si>
  <si>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</si>
  <si>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</si>
  <si>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</si>
  <si>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</si>
  <si>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</si>
  <si>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</si>
  <si>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</si>
  <si>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</si>
  <si>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</si>
  <si>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</si>
  <si>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</si>
  <si>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</si>
  <si>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</si>
  <si>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</si>
  <si>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</si>
  <si>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</si>
  <si>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</si>
  <si>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</si>
  <si>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</si>
  <si>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</si>
  <si>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</si>
  <si>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</si>
  <si>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</si>
  <si>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</si>
  <si>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</si>
  <si>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</si>
  <si>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</si>
  <si>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</si>
  <si>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</si>
  <si>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</si>
  <si>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</si>
  <si>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</si>
  <si>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</si>
  <si>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</si>
  <si>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</si>
  <si>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</si>
  <si>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</si>
  <si>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</si>
  <si>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</si>
  <si>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</si>
  <si>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</si>
  <si>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</si>
  <si>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</si>
  <si>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</si>
  <si>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</si>
  <si>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</si>
  <si>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</si>
  <si>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</si>
  <si>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</si>
  <si>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</si>
  <si>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</si>
  <si>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</si>
  <si>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</si>
  <si>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</si>
  <si>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</si>
  <si>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</si>
  <si>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</si>
  <si>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</si>
  <si>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</si>
  <si>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</si>
  <si>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</si>
  <si>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</si>
  <si>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</si>
  <si>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</si>
  <si>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</si>
  <si>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</si>
  <si>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</si>
  <si>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</si>
  <si>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</si>
  <si>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</si>
  <si>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</si>
  <si>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</si>
  <si>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</si>
  <si>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</si>
  <si>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</si>
  <si>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</si>
  <si>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</si>
  <si>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</si>
  <si>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</si>
  <si>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</si>
  <si>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</si>
  <si>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</si>
  <si>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</si>
  <si>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</si>
  <si>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</si>
  <si>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</si>
  <si>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</si>
  <si>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</si>
  <si>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</si>
  <si>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</si>
  <si>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</si>
  <si>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</si>
  <si>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</si>
  <si>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</si>
  <si>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</si>
  <si>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</si>
  <si>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</si>
  <si>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</si>
  <si>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</si>
  <si>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</si>
  <si>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</si>
  <si>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</si>
  <si>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</si>
  <si>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</si>
  <si>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</si>
  <si>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</si>
  <si>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</si>
  <si>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</si>
  <si>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</si>
  <si>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</si>
  <si>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</si>
  <si>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</si>
  <si>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</si>
  <si>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</si>
  <si>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</si>
  <si>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</si>
  <si>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</si>
  <si>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</si>
  <si>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</si>
  <si>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</si>
  <si>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</si>
  <si>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</si>
  <si>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</si>
  <si>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</si>
  <si>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</si>
  <si>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</si>
  <si>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</si>
  <si>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</si>
  <si>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</si>
  <si>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</si>
  <si>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</si>
  <si>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</si>
  <si>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</si>
  <si>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</si>
  <si>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</si>
  <si>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</si>
  <si>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</si>
  <si>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</si>
  <si>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</si>
  <si>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</si>
  <si>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</si>
  <si>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</si>
  <si>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</si>
  <si>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</si>
  <si>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</si>
  <si>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</si>
  <si>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</si>
  <si>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</si>
  <si>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</si>
  <si>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</si>
  <si>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</si>
  <si>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</si>
  <si>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</si>
  <si>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</si>
  <si>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</si>
  <si>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</si>
  <si>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</si>
  <si>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</si>
  <si>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</si>
  <si>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</si>
  <si>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</si>
  <si>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</si>
  <si>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</si>
  <si>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</si>
  <si>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</si>
  <si>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</si>
  <si>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</si>
  <si>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</si>
  <si>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</si>
  <si>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</si>
  <si>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</si>
  <si>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</si>
  <si>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</si>
  <si>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</si>
  <si>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</si>
  <si>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</si>
  <si>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</si>
  <si>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</si>
  <si>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</si>
  <si>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</si>
  <si>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</si>
  <si>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</si>
  <si>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</si>
  <si>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</si>
  <si>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</si>
  <si>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</si>
  <si>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</si>
  <si>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</si>
  <si>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</si>
  <si>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</si>
  <si>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</si>
  <si>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</si>
  <si>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</si>
  <si>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</si>
  <si>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</si>
  <si>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</si>
  <si>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</si>
  <si>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</si>
  <si>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</si>
  <si>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</si>
  <si>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</si>
  <si>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</si>
  <si>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</si>
  <si>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</si>
  <si>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</si>
  <si>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</si>
  <si>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</si>
  <si>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</si>
  <si>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</si>
  <si>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</si>
  <si>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</si>
  <si>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</si>
  <si>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</si>
  <si>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</si>
  <si>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</si>
  <si>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</si>
  <si>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</si>
  <si>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</si>
  <si>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</si>
  <si>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</si>
  <si>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</si>
  <si>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</si>
  <si>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</si>
  <si>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</si>
  <si>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</si>
  <si>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</si>
  <si>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</si>
  <si>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</si>
  <si>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</si>
  <si>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</si>
  <si>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</si>
  <si>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</si>
  <si>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</si>
  <si>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</si>
  <si>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</si>
  <si>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</si>
  <si>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</si>
  <si>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</si>
  <si>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</si>
  <si>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</si>
  <si>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</si>
  <si>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</si>
  <si>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</si>
  <si>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</si>
  <si>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</si>
  <si>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</si>
  <si>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</si>
  <si>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</si>
  <si>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</si>
  <si>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</si>
  <si>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</si>
  <si>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</si>
  <si>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</si>
  <si>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</si>
  <si>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</si>
  <si>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</si>
  <si>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</si>
  <si>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</si>
  <si>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</si>
  <si>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</si>
  <si>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</si>
  <si>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</si>
  <si>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</si>
  <si>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</si>
  <si>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</si>
  <si>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</si>
  <si>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</si>
  <si>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</si>
  <si>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</si>
  <si>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</si>
  <si>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</si>
  <si>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</si>
  <si>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</si>
  <si>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</si>
  <si>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</si>
  <si>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</si>
  <si>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</si>
  <si>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</si>
  <si>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</si>
  <si>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</si>
  <si>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</si>
  <si>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</si>
  <si>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</si>
  <si>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</si>
  <si>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</si>
  <si>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</si>
  <si>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</si>
  <si>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</si>
  <si>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</si>
  <si>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</si>
  <si>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</si>
  <si>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</si>
  <si>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</si>
  <si>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</si>
  <si>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</si>
  <si>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</si>
  <si>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</si>
  <si>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</si>
  <si>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</si>
  <si>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</si>
  <si>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</si>
  <si>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</si>
  <si>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</si>
  <si>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</si>
  <si>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</si>
  <si>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</si>
  <si>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</si>
  <si>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</si>
  <si>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</si>
  <si>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</si>
  <si>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</si>
  <si>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</si>
  <si>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</si>
  <si>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</si>
  <si>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</si>
  <si>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</si>
  <si>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</si>
  <si>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</si>
  <si>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</si>
  <si>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</si>
  <si>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</si>
  <si>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</si>
  <si>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</si>
  <si>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</si>
  <si>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</si>
  <si>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</si>
  <si>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</si>
  <si>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</si>
  <si>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</si>
  <si>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</si>
  <si>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</si>
  <si>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</si>
  <si>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</si>
  <si>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</si>
  <si>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</si>
  <si>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</si>
  <si>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</si>
  <si>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</si>
  <si>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</si>
  <si>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</si>
  <si>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</si>
  <si>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</si>
  <si>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</si>
  <si>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</si>
  <si>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</si>
  <si>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</si>
  <si>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</si>
  <si>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</si>
  <si>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</si>
  <si>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</si>
  <si>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</si>
  <si>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</si>
  <si>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</si>
  <si>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</si>
  <si>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</si>
  <si>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</si>
  <si>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</si>
  <si>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</si>
  <si>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</si>
  <si>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</si>
  <si>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</si>
  <si>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</si>
  <si>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</si>
  <si>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</si>
  <si>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</si>
  <si>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</si>
  <si>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</si>
  <si>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</si>
  <si>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</si>
  <si>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</si>
  <si>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</si>
  <si>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</si>
  <si>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</si>
  <si>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</si>
  <si>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</si>
  <si>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</si>
  <si>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</si>
  <si>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</si>
  <si>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</si>
  <si>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</si>
  <si>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</si>
  <si>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</si>
  <si>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</si>
  <si>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</si>
  <si>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</si>
  <si>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</si>
  <si>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</si>
  <si>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</si>
  <si>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</si>
  <si>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</si>
  <si>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</si>
  <si>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</si>
  <si>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</si>
  <si>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</si>
  <si>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</si>
  <si>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</si>
  <si>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</si>
  <si>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</si>
  <si>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</si>
  <si>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</si>
  <si>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</si>
  <si>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</si>
  <si>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</si>
  <si>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</si>
  <si>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</si>
  <si>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</si>
  <si>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</si>
  <si>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</si>
  <si>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</si>
  <si>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</si>
  <si>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</si>
  <si>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</si>
  <si>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</si>
  <si>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</si>
  <si>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</si>
  <si>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</si>
  <si>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</si>
  <si>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</si>
  <si>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</si>
  <si>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</si>
  <si>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</si>
  <si>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</si>
  <si>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</si>
  <si>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</si>
  <si>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</si>
  <si>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</si>
  <si>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</si>
  <si>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</si>
  <si>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</si>
  <si>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</si>
  <si>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</si>
  <si>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</si>
  <si>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</si>
  <si>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</si>
  <si>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</si>
  <si>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</si>
  <si>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</si>
  <si>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</si>
  <si>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</si>
  <si>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</si>
  <si>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</si>
  <si>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</si>
  <si>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</si>
  <si>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</si>
  <si>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</si>
  <si>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</si>
  <si>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</si>
  <si>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</si>
  <si>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</si>
  <si>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</si>
  <si>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</si>
  <si>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</si>
  <si>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</si>
  <si>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</si>
  <si>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</si>
  <si>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</si>
  <si>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</si>
  <si>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</si>
  <si>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</si>
  <si>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</si>
  <si>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</si>
  <si>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</si>
  <si>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</si>
  <si>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</si>
  <si>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</si>
  <si>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</si>
  <si>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</si>
  <si>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</si>
  <si>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</si>
  <si>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</si>
  <si>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</si>
  <si>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</si>
  <si>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</si>
  <si>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</si>
  <si>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</si>
  <si>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</si>
  <si>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</si>
  <si>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</si>
  <si>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</si>
  <si>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</si>
  <si>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</si>
  <si>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</si>
  <si>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</si>
  <si>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</si>
  <si>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</si>
  <si>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</si>
  <si>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</si>
  <si>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</si>
  <si>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</si>
  <si>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</si>
  <si>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</si>
  <si>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</si>
  <si>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</si>
  <si>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</si>
  <si>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</si>
  <si>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</si>
  <si>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</si>
  <si>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</si>
  <si>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</si>
  <si>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</si>
  <si>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</si>
  <si>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</si>
  <si>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</si>
  <si>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</si>
  <si>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</si>
  <si>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</si>
  <si>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</si>
  <si>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</si>
  <si>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</si>
  <si>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</si>
  <si>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</si>
  <si>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</si>
  <si>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</si>
  <si>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</si>
  <si>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</si>
  <si>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</si>
  <si>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</si>
  <si>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</si>
  <si>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</si>
  <si>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</si>
  <si>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</si>
  <si>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</si>
  <si>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</si>
  <si>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</si>
  <si>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</si>
  <si>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</si>
  <si>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</si>
  <si>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</si>
  <si>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</si>
  <si>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</si>
  <si>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</si>
  <si>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</si>
  <si>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</si>
  <si>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</si>
  <si>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</si>
  <si>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</si>
  <si>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</si>
  <si>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</si>
  <si>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</si>
  <si>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</si>
  <si>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</si>
  <si>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</si>
  <si>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</si>
  <si>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</si>
  <si>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</si>
  <si>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</si>
  <si>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</si>
  <si>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</si>
  <si>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</si>
  <si>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</si>
  <si>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</si>
  <si>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</si>
  <si>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</si>
  <si>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</si>
  <si>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</si>
  <si>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</si>
  <si>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</si>
  <si>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</si>
  <si>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</si>
  <si>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</si>
  <si>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</si>
  <si>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</si>
  <si>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</si>
  <si>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</si>
  <si>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</si>
  <si>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</si>
  <si>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</si>
  <si>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</si>
  <si>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</si>
  <si>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</si>
  <si>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</si>
  <si>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</si>
  <si>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</si>
  <si>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</si>
  <si>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</si>
  <si>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</si>
  <si>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</si>
  <si>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</si>
  <si>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</si>
  <si>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</si>
  <si>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</si>
  <si>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</si>
  <si>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</si>
  <si>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</si>
  <si>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</si>
  <si>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</si>
  <si>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</si>
  <si>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</si>
  <si>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</si>
  <si>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</si>
  <si>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</si>
  <si>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</si>
  <si>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</si>
  <si>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</si>
  <si>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</si>
  <si>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</si>
  <si>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</si>
  <si>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</si>
  <si>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</si>
  <si>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</si>
  <si>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</si>
  <si>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</si>
  <si>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</si>
  <si>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</si>
  <si>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</si>
  <si>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</si>
  <si>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</si>
  <si>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</si>
  <si>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</si>
  <si>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</si>
  <si>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</si>
  <si>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</si>
  <si>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</si>
  <si>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</si>
  <si>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</si>
  <si>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</si>
  <si>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</si>
  <si>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</si>
  <si>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</si>
  <si>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</si>
  <si>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</si>
  <si>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</si>
  <si>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</si>
  <si>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</si>
  <si>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</si>
  <si>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</si>
  <si>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</si>
  <si>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</si>
  <si>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</si>
  <si>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</si>
  <si>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</si>
  <si>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</si>
  <si>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</si>
  <si>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</si>
  <si>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</si>
  <si>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</si>
  <si>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</si>
  <si>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</si>
  <si>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</si>
  <si>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</si>
  <si>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</si>
  <si>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</si>
  <si>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</si>
  <si>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</si>
  <si>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</si>
  <si>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</si>
  <si>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</si>
  <si>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</si>
  <si>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</si>
  <si>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</si>
  <si>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</si>
  <si>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</si>
  <si>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</si>
  <si>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</si>
  <si>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</si>
  <si>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</si>
  <si>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</si>
  <si>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</si>
  <si>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</si>
  <si>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</si>
  <si>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</si>
  <si>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</si>
  <si>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</si>
  <si>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</si>
  <si>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</si>
  <si>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</si>
  <si>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</si>
  <si>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</si>
  <si>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</si>
  <si>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</si>
  <si>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</si>
  <si>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</si>
  <si>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</si>
  <si>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</si>
  <si>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</si>
  <si>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</si>
  <si>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</si>
  <si>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</si>
  <si>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</si>
  <si>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</si>
  <si>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</si>
  <si>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</si>
  <si>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</si>
  <si>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</si>
  <si>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</si>
  <si>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</si>
  <si>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</si>
  <si>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</si>
  <si>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</si>
  <si>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</si>
  <si>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</si>
  <si>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</si>
  <si>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</si>
  <si>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</si>
  <si>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</si>
  <si>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</si>
  <si>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</si>
  <si>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</si>
  <si>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</si>
  <si>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</si>
  <si>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</si>
  <si>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</si>
  <si>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</si>
  <si>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</si>
  <si>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</si>
  <si>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</si>
  <si>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</si>
  <si>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</si>
  <si>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</si>
  <si>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</si>
  <si>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</si>
  <si>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</si>
  <si>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</si>
  <si>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</si>
  <si>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</si>
  <si>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</si>
  <si>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</si>
  <si>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</si>
  <si>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</si>
  <si>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</si>
  <si>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</si>
  <si>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</si>
  <si>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</si>
  <si>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</si>
  <si>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</si>
  <si>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</si>
  <si>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</si>
  <si>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</si>
  <si>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</si>
  <si>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</si>
  <si>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</si>
  <si>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</si>
  <si>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</si>
  <si>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</si>
  <si>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</si>
  <si>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</si>
  <si>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</si>
  <si>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</si>
  <si>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</si>
  <si>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</si>
  <si>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</si>
  <si>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</si>
  <si>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</si>
  <si>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</si>
  <si>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</si>
  <si>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</si>
  <si>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</si>
  <si>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</si>
  <si>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</si>
  <si>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</si>
  <si>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</si>
  <si>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</si>
  <si>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</si>
  <si>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</si>
  <si>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</si>
  <si>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</si>
  <si>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</si>
  <si>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</si>
  <si>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</si>
  <si>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</si>
  <si>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</si>
  <si>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</si>
  <si>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</si>
  <si>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</si>
  <si>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</si>
  <si>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</si>
  <si>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</si>
  <si>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</si>
  <si>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</si>
  <si>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</si>
  <si>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</si>
  <si>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</si>
  <si>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</si>
  <si>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</si>
  <si>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</si>
  <si>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</si>
  <si>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</si>
  <si>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</si>
  <si>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</si>
  <si>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</si>
  <si>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</si>
  <si>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</si>
  <si>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</si>
  <si>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</si>
  <si>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</si>
  <si>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</si>
  <si>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</si>
  <si>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</si>
  <si>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</si>
  <si>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</si>
  <si>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</si>
  <si>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</si>
  <si>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</si>
  <si>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</si>
  <si>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</si>
  <si>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</si>
  <si>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</si>
  <si>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</si>
  <si>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</si>
  <si>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</si>
  <si>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</si>
  <si>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</si>
  <si>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</si>
  <si>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</si>
  <si>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</si>
  <si>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</si>
  <si>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</si>
  <si>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</si>
  <si>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</si>
  <si>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</si>
  <si>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</si>
  <si>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</si>
  <si>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</si>
  <si>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</si>
  <si>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</si>
  <si>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</si>
  <si>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</si>
  <si>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</si>
  <si>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</si>
  <si>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</si>
  <si>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</si>
  <si>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</si>
  <si>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</si>
  <si>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</si>
  <si>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</si>
  <si>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</si>
  <si>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</si>
  <si>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</si>
  <si>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</si>
  <si>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</si>
  <si>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</si>
  <si>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</si>
  <si>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</si>
  <si>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</si>
  <si>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</si>
  <si>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</si>
  <si>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</si>
  <si>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</si>
  <si>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</si>
  <si>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</si>
  <si>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</si>
  <si>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</si>
  <si>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</si>
  <si>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</si>
  <si>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</si>
  <si>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</si>
  <si>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</si>
  <si>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</si>
  <si>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</si>
  <si>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</si>
  <si>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</si>
  <si>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</si>
  <si>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</si>
  <si>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</si>
  <si>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</si>
  <si>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</si>
  <si>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</si>
  <si>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</si>
  <si>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</si>
  <si>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</si>
  <si>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</si>
  <si>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</si>
  <si>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</si>
  <si>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</si>
  <si>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</si>
  <si>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</si>
  <si>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</si>
  <si>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</si>
  <si>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</si>
  <si>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</si>
  <si>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</si>
  <si>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</si>
  <si>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</si>
  <si>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</si>
  <si>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</si>
  <si>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</si>
  <si>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</si>
  <si>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</si>
  <si>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</si>
  <si>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</si>
  <si>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</si>
  <si>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</si>
  <si>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</si>
  <si>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</si>
  <si>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</si>
  <si>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</si>
  <si>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</si>
  <si>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</si>
  <si>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</si>
  <si>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</si>
  <si>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</si>
  <si>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</si>
  <si>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</si>
  <si>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</si>
  <si>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</si>
  <si>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</si>
  <si>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</si>
  <si>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</si>
  <si>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</si>
  <si>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</si>
  <si>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</si>
  <si>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</si>
  <si>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</si>
  <si>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</si>
  <si>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</si>
  <si>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</si>
  <si>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</si>
  <si>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</si>
  <si>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</si>
  <si>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</si>
  <si>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</si>
  <si>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</si>
  <si>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</si>
  <si>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</si>
  <si>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</si>
  <si>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</si>
  <si>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</si>
  <si>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</si>
  <si>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</si>
  <si>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</si>
  <si>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</si>
  <si>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</si>
  <si>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</si>
  <si>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</si>
  <si>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</si>
  <si>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</si>
  <si>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</si>
  <si>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</si>
  <si>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</si>
  <si>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</si>
  <si>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</si>
  <si>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</si>
  <si>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</si>
  <si>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</si>
  <si>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</si>
  <si>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</si>
  <si>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</si>
  <si>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</si>
  <si>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</si>
  <si>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</si>
  <si>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</si>
  <si>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</si>
  <si>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</si>
  <si>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</si>
  <si>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</si>
  <si>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</si>
  <si>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</si>
  <si>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</si>
  <si>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</si>
  <si>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</si>
  <si>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</si>
  <si>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</si>
  <si>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</si>
  <si>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</si>
  <si>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</si>
  <si>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</si>
  <si>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</si>
  <si>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</si>
  <si>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</si>
  <si>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</si>
  <si>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</si>
  <si>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</si>
  <si>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</si>
  <si>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</si>
  <si>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</si>
  <si>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</si>
  <si>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</si>
  <si>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</si>
  <si>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</si>
  <si>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</si>
  <si>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</si>
  <si>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</si>
  <si>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</si>
  <si>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</si>
  <si>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</si>
  <si>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</si>
  <si>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</si>
  <si>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</si>
  <si>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</si>
  <si>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</si>
  <si>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</si>
  <si>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</si>
  <si>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</si>
  <si>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</si>
  <si>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</si>
  <si>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</si>
  <si>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</si>
  <si>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</si>
  <si>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</si>
  <si>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</si>
  <si>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</si>
  <si>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</si>
  <si>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</si>
  <si>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</si>
  <si>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</si>
  <si>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</si>
  <si>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</si>
  <si>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</si>
  <si>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</si>
  <si>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</si>
  <si>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</si>
  <si>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</si>
  <si>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</si>
  <si>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</si>
  <si>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</si>
  <si>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</si>
  <si>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</si>
  <si>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</si>
  <si>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</si>
  <si>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</si>
  <si>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</si>
  <si>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</si>
  <si>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</si>
  <si>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</si>
  <si>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</si>
  <si>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</si>
  <si>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</si>
  <si>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</si>
  <si>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</si>
  <si>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</si>
  <si>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</si>
  <si>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</si>
  <si>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</si>
  <si>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</si>
  <si>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</si>
  <si>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</si>
  <si>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</si>
  <si>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</si>
  <si>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</si>
  <si>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</si>
  <si>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</si>
  <si>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</si>
  <si>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</si>
  <si>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</si>
  <si>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</si>
  <si>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</si>
  <si>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</si>
  <si>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</si>
  <si>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</si>
  <si>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</si>
  <si>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</si>
  <si>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</si>
  <si>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</si>
  <si>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</si>
  <si>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</si>
  <si>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</si>
  <si>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</si>
  <si>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</si>
  <si>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</si>
  <si>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</si>
  <si>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</si>
  <si>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</si>
  <si>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</si>
  <si>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</si>
  <si>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</si>
  <si>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</si>
  <si>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</si>
  <si>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</si>
  <si>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</si>
  <si>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</si>
  <si>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</si>
  <si>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</si>
  <si>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</si>
  <si>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</si>
  <si>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</si>
  <si>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</si>
  <si>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</si>
  <si>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</si>
  <si>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</si>
  <si>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</si>
  <si>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</si>
  <si>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</si>
  <si>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</si>
  <si>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</si>
  <si>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</si>
  <si>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</si>
  <si>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</si>
  <si>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</si>
  <si>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</si>
  <si>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</si>
  <si>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</si>
  <si>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</si>
  <si>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</si>
  <si>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</si>
  <si>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</si>
  <si>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</si>
  <si>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</si>
  <si>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</si>
  <si>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</si>
  <si>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</si>
  <si>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</si>
  <si>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</si>
  <si>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</si>
  <si>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</si>
  <si>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</si>
  <si>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</si>
  <si>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</si>
  <si>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</si>
  <si>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</si>
  <si>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</si>
  <si>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</si>
  <si>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</si>
  <si>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</si>
  <si>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</si>
  <si>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</si>
  <si>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</si>
  <si>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</si>
  <si>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</si>
  <si>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</si>
  <si>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</si>
  <si>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</si>
  <si>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</si>
  <si>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</si>
  <si>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</si>
  <si>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</si>
  <si>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</si>
  <si>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</si>
  <si>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</si>
  <si>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</si>
  <si>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</si>
  <si>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</si>
  <si>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</si>
  <si>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</si>
  <si>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</si>
  <si>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</si>
  <si>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</si>
  <si>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</si>
  <si>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</si>
  <si>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</si>
  <si>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</si>
  <si>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</si>
  <si>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</si>
  <si>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</si>
  <si>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</si>
  <si>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</si>
  <si>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</si>
  <si>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</si>
  <si>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</si>
  <si>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</si>
  <si>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</si>
  <si>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</si>
  <si>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</si>
  <si>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</si>
  <si>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</si>
  <si>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</si>
  <si>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</si>
  <si>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</si>
  <si>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</si>
  <si>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</si>
  <si>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</si>
  <si>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</si>
  <si>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</si>
  <si>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</si>
  <si>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</si>
  <si>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</si>
  <si>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</si>
  <si>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</si>
  <si>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</si>
  <si>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</si>
  <si>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</si>
  <si>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</si>
  <si>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</si>
  <si>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</si>
  <si>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</si>
  <si>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</si>
  <si>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</si>
  <si>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</si>
  <si>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</si>
  <si>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</si>
  <si>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</si>
  <si>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</si>
  <si>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</si>
  <si>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</si>
  <si>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</si>
  <si>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</si>
  <si>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</si>
  <si>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</si>
  <si>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</si>
  <si>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</si>
  <si>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</si>
  <si>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</si>
  <si>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</si>
  <si>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</si>
  <si>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</si>
  <si>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</si>
  <si>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</si>
  <si>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</si>
  <si>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</si>
  <si>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</si>
  <si>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</si>
  <si>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</si>
  <si>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</si>
  <si>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</si>
  <si>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</si>
  <si>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</si>
  <si>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</si>
  <si>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</si>
  <si>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</si>
  <si>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</si>
  <si>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</si>
  <si>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</si>
  <si>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</si>
  <si>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</si>
  <si>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</si>
  <si>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</si>
  <si>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</si>
  <si>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</si>
  <si>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</si>
  <si>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</si>
  <si>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</si>
  <si>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</si>
  <si>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</si>
  <si>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</si>
  <si>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</si>
  <si>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</si>
  <si>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</si>
  <si>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</si>
  <si>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</si>
  <si>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</si>
  <si>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</si>
  <si>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</si>
  <si>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</si>
  <si>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</si>
  <si>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</si>
  <si>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</si>
  <si>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</si>
  <si>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</si>
  <si>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</si>
  <si>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</si>
  <si>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</si>
  <si>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</si>
  <si>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</si>
  <si>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</si>
  <si>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</si>
  <si>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</si>
  <si>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</si>
  <si>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</si>
  <si>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</si>
  <si>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</si>
  <si>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</si>
  <si>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</si>
  <si>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</si>
  <si>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</si>
  <si>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</si>
  <si>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</si>
  <si>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</si>
  <si>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</si>
  <si>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</si>
  <si>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</si>
  <si>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</si>
  <si>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</si>
  <si>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</si>
  <si>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</si>
  <si>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</si>
  <si>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</si>
  <si>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</si>
  <si>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</si>
  <si>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</si>
  <si>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</si>
  <si>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</si>
  <si>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</si>
  <si>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</si>
  <si>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</si>
  <si>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</si>
  <si>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</si>
  <si>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</si>
  <si>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</si>
  <si>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</si>
  <si>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</si>
  <si>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</si>
  <si>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</si>
  <si>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</si>
  <si>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</si>
  <si>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</si>
  <si>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</si>
  <si>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</si>
  <si>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</si>
  <si>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</si>
  <si>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</si>
  <si>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</si>
  <si>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</si>
  <si>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</si>
  <si>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</si>
  <si>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</si>
  <si>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</si>
  <si>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</si>
  <si>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</si>
  <si>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</si>
  <si>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</si>
  <si>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</si>
  <si>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</si>
  <si>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</si>
  <si>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</si>
  <si>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</si>
  <si>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</si>
  <si>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</si>
  <si>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</si>
  <si>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</si>
  <si>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</si>
  <si>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</si>
  <si>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</si>
  <si>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</si>
  <si>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</si>
  <si>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</si>
  <si>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</si>
  <si>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</si>
  <si>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</si>
  <si>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</si>
  <si>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</si>
  <si>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</si>
  <si>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</si>
  <si>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</si>
  <si>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</si>
  <si>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</si>
  <si>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</si>
  <si>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</si>
  <si>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</si>
  <si>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</si>
  <si>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</si>
  <si>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</si>
  <si>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</si>
  <si>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</si>
  <si>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</si>
  <si>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</si>
  <si>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</si>
  <si>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</si>
  <si>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</si>
  <si>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</si>
  <si>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</si>
  <si>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</si>
  <si>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</si>
  <si>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</si>
  <si>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</si>
  <si>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</si>
  <si>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</si>
  <si>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</si>
  <si>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</si>
  <si>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</si>
  <si>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</si>
  <si>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</si>
  <si>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</si>
  <si>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</si>
  <si>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</si>
  <si>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</si>
  <si>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</si>
  <si>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</si>
  <si>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</si>
  <si>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</si>
  <si>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</si>
  <si>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</si>
  <si>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</si>
  <si>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</si>
  <si>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</si>
  <si>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</si>
  <si>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</si>
  <si>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</si>
  <si>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</si>
  <si>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</si>
  <si>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</si>
  <si>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</si>
  <si>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</si>
  <si>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</si>
  <si>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</si>
  <si>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</si>
  <si>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</si>
  <si>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</si>
  <si>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</si>
  <si>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</si>
  <si>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</si>
  <si>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</si>
  <si>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</si>
  <si>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</si>
  <si>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</si>
  <si>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</si>
  <si>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</si>
  <si>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</si>
  <si>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</si>
  <si>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</si>
  <si>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</si>
  <si>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</si>
  <si>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</si>
  <si>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</si>
  <si>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</si>
  <si>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</si>
  <si>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</si>
  <si>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</si>
  <si>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</si>
  <si>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</si>
  <si>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</si>
  <si>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</si>
  <si>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</si>
  <si>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</si>
  <si>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</si>
  <si>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</si>
  <si>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</si>
  <si>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</si>
  <si>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</si>
  <si>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</si>
  <si>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</si>
  <si>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</si>
  <si>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</si>
  <si>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</si>
  <si>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</si>
  <si>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</si>
  <si>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</si>
  <si>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</si>
  <si>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</si>
  <si>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</si>
  <si>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</si>
  <si>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</si>
  <si>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</si>
  <si>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</si>
  <si>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</si>
  <si>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</si>
  <si>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</si>
  <si>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</si>
  <si>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</si>
  <si>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</si>
  <si>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</si>
  <si>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</si>
  <si>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</si>
  <si>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</si>
  <si>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</si>
  <si>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</si>
  <si>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</si>
  <si>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</si>
  <si>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</si>
  <si>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</si>
  <si>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</si>
  <si>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</si>
  <si>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</si>
  <si>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</si>
  <si>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</si>
  <si>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</si>
  <si>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</si>
  <si>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</si>
  <si>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</si>
  <si>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</si>
  <si>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</si>
  <si>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</si>
  <si>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</si>
  <si>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</si>
  <si>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</si>
  <si>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</si>
  <si>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</si>
  <si>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</si>
  <si>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</si>
  <si>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</si>
  <si>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</si>
  <si>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</si>
  <si>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</si>
  <si>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</si>
  <si>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</si>
  <si>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</si>
  <si>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</si>
  <si>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</si>
  <si>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</si>
  <si>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</si>
  <si>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</si>
  <si>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</si>
  <si>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</si>
  <si>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</si>
  <si>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</si>
  <si>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</si>
  <si>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</si>
  <si>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</si>
  <si>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</si>
  <si>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</si>
  <si>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</si>
  <si>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</si>
  <si>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</si>
  <si>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</si>
  <si>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</si>
  <si>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</si>
  <si>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</si>
  <si>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</si>
  <si>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</si>
  <si>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</si>
  <si>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</si>
  <si>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</si>
  <si>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</si>
  <si>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</si>
  <si>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</si>
  <si>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</si>
  <si>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</si>
  <si>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</si>
  <si>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</si>
  <si>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</si>
  <si>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</si>
  <si>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</si>
  <si>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</si>
  <si>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</si>
  <si>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</si>
  <si>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</si>
  <si>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</si>
  <si>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</si>
  <si>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</si>
  <si>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</si>
  <si>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</si>
  <si>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</si>
  <si>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</si>
  <si>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</si>
  <si>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</si>
  <si>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</si>
  <si>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</si>
  <si>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</si>
  <si>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</si>
  <si>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</si>
  <si>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</si>
  <si>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</si>
  <si>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</si>
  <si>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</si>
  <si>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</si>
  <si>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</si>
  <si>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</si>
  <si>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</si>
  <si>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</si>
  <si>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</si>
  <si>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</si>
  <si>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</si>
  <si>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</si>
  <si>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</si>
  <si>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</si>
  <si>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</si>
  <si>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</si>
  <si>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</si>
  <si>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</si>
  <si>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</si>
  <si>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</si>
  <si>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</si>
  <si>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</si>
  <si>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</si>
  <si>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</si>
  <si>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</si>
  <si>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</si>
  <si>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</si>
  <si>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</si>
  <si>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</si>
  <si>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</si>
  <si>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</si>
  <si>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</si>
  <si>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</si>
  <si>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</si>
  <si>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</si>
  <si>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</si>
  <si>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</si>
  <si>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</si>
  <si>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</si>
  <si>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</si>
  <si>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</si>
  <si>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</si>
  <si>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</si>
  <si>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</si>
  <si>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</si>
  <si>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</si>
  <si>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</si>
  <si>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</si>
  <si>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</si>
  <si>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</si>
  <si>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</si>
  <si>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</si>
  <si>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</si>
  <si>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</si>
  <si>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</si>
  <si>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</si>
  <si>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</si>
  <si>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</si>
  <si>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</si>
  <si>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</si>
  <si>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</si>
  <si>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</si>
  <si>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</si>
  <si>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</si>
  <si>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</si>
  <si>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</si>
  <si>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</si>
  <si>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</si>
  <si>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</si>
  <si>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</si>
  <si>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</si>
  <si>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</si>
  <si>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</si>
  <si>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</si>
  <si>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</si>
  <si>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</si>
  <si>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</si>
  <si>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</si>
  <si>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</si>
  <si>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</si>
  <si>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</si>
  <si>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</si>
  <si>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</si>
  <si>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</si>
  <si>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</si>
  <si>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</si>
  <si>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</si>
  <si>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</si>
  <si>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</si>
  <si>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</si>
  <si>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</si>
  <si>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</si>
  <si>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</si>
  <si>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</si>
  <si>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</si>
  <si>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</si>
  <si>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</si>
  <si>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</si>
  <si>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</si>
  <si>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</si>
  <si>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</si>
  <si>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</si>
  <si>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</si>
  <si>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</si>
  <si>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</si>
  <si>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</si>
  <si>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</si>
  <si>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</si>
  <si>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</si>
  <si>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</si>
  <si>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</si>
  <si>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</si>
  <si>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</si>
  <si>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</si>
  <si>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</si>
  <si>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</si>
  <si>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</si>
  <si>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</si>
  <si>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</si>
  <si>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</si>
  <si>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</si>
  <si>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</si>
  <si>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</si>
  <si>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</si>
  <si>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</si>
  <si>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</si>
  <si>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</si>
  <si>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</si>
  <si>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</si>
  <si>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</si>
  <si>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</si>
  <si>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</si>
  <si>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</si>
  <si>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</si>
  <si>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</si>
  <si>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</si>
  <si>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</si>
  <si>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</si>
  <si>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</si>
  <si>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</si>
  <si>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</si>
  <si>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</si>
  <si>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</si>
  <si>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</si>
  <si>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</si>
  <si>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</si>
  <si>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</si>
  <si>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</si>
  <si>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</si>
  <si>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</si>
  <si>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</si>
  <si>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</si>
  <si>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</si>
  <si>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</si>
  <si>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</si>
  <si>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</si>
  <si>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</si>
  <si>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</si>
  <si>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</si>
  <si>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</si>
  <si>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</si>
  <si>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</si>
  <si>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</si>
  <si>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</si>
  <si>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</si>
  <si>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</si>
  <si>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</si>
  <si>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</si>
  <si>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</si>
  <si>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</si>
  <si>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</si>
  <si>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</si>
  <si>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</si>
  <si>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</si>
  <si>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</si>
  <si>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</si>
  <si>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</si>
  <si>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</si>
  <si>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</si>
  <si>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</si>
  <si>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</si>
  <si>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</si>
  <si>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</si>
  <si>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</si>
  <si>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</si>
  <si>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</si>
  <si>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</si>
  <si>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</si>
  <si>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</si>
  <si>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</si>
  <si>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</si>
  <si>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</si>
  <si>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</si>
  <si>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</si>
  <si>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</si>
  <si>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</si>
  <si>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</si>
  <si>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</si>
  <si>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</si>
  <si>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</si>
  <si>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</si>
  <si>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</si>
  <si>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</si>
  <si>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</si>
  <si>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</si>
  <si>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</si>
  <si>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</si>
  <si>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</si>
  <si>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</si>
  <si>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</si>
  <si>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</si>
  <si>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</si>
  <si>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</si>
  <si>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</si>
  <si>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</si>
  <si>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</si>
  <si>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</si>
  <si>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</si>
  <si>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</si>
  <si>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</si>
  <si>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</si>
  <si>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</si>
  <si>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</si>
  <si>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</si>
  <si>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</si>
  <si>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</si>
  <si>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</si>
  <si>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</si>
  <si>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</si>
  <si>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</si>
  <si>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</si>
  <si>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</si>
  <si>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</si>
  <si>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</si>
  <si>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</si>
  <si>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</si>
  <si>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</si>
  <si>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</si>
  <si>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</si>
  <si>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</si>
  <si>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</si>
  <si>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</si>
  <si>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</si>
  <si>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</si>
  <si>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</si>
  <si>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</si>
  <si>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</si>
  <si>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</si>
  <si>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</si>
  <si>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</si>
  <si>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</si>
  <si>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</si>
  <si>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</si>
  <si>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</si>
  <si>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</si>
  <si>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</si>
  <si>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</si>
  <si>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</si>
  <si>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</si>
  <si>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</si>
  <si>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</si>
  <si>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</si>
  <si>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</si>
  <si>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</si>
  <si>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</si>
  <si>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</si>
  <si>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</si>
  <si>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</si>
  <si>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</si>
  <si>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</si>
  <si>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</si>
  <si>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</si>
  <si>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</si>
  <si>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</si>
  <si>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</si>
  <si>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</si>
  <si>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</si>
  <si>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</si>
  <si>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</si>
  <si>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</si>
  <si>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</si>
  <si>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</si>
  <si>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</si>
  <si>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</si>
  <si>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</si>
  <si>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</si>
  <si>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</si>
  <si>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</si>
  <si>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</si>
  <si>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</si>
  <si>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</si>
  <si>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</si>
  <si>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</si>
  <si>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</si>
  <si>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</si>
  <si>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</si>
  <si>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</si>
  <si>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</si>
  <si>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</si>
  <si>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</si>
  <si>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</si>
  <si>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</si>
  <si>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</si>
  <si>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</si>
  <si>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</si>
  <si>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</si>
  <si>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</si>
  <si>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</si>
  <si>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</si>
  <si>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</si>
  <si>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</si>
  <si>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</si>
  <si>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</si>
  <si>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</si>
  <si>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</si>
  <si>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</si>
  <si>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</si>
  <si>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</si>
  <si>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</si>
  <si>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</si>
  <si>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</si>
  <si>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</si>
  <si>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</si>
  <si>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</si>
  <si>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</si>
  <si>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</si>
  <si>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</si>
  <si>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</si>
  <si>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</si>
  <si>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</si>
  <si>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</si>
  <si>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</si>
  <si>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</si>
  <si>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</si>
  <si>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</si>
  <si>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</si>
  <si>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</si>
  <si>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</si>
  <si>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</si>
  <si>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</si>
  <si>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</si>
  <si>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</si>
  <si>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</si>
  <si>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</si>
  <si>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</si>
  <si>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</si>
  <si>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</si>
  <si>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</si>
  <si>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</si>
  <si>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</si>
  <si>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</si>
  <si>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</si>
  <si>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</si>
  <si>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</si>
  <si>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</si>
  <si>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</si>
  <si>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</si>
  <si>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</si>
  <si>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</si>
  <si>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</si>
  <si>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</si>
  <si>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</si>
  <si>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</si>
  <si>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</si>
  <si>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</si>
  <si>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</si>
  <si>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</si>
  <si>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</si>
  <si>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</si>
  <si>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</si>
  <si>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</si>
  <si>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</si>
  <si>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</si>
  <si>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</si>
  <si>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</si>
  <si>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</si>
  <si>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</si>
  <si>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</si>
  <si>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</si>
  <si>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</si>
  <si>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</si>
  <si>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</si>
  <si>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</si>
  <si>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</si>
  <si>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</si>
  <si>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</si>
  <si>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</si>
  <si>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</si>
  <si>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</si>
  <si>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</si>
  <si>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</si>
  <si>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</si>
  <si>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</si>
  <si>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</si>
  <si>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</si>
  <si>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</si>
  <si>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</si>
  <si>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</si>
  <si>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</si>
  <si>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</si>
  <si>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</si>
  <si>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</si>
  <si>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</si>
  <si>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</si>
  <si>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</si>
  <si>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</si>
  <si>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</si>
  <si>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</si>
  <si>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</si>
  <si>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</si>
  <si>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</si>
  <si>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</si>
  <si>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</si>
  <si>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</si>
  <si>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</si>
  <si>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</si>
  <si>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</si>
  <si>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</si>
  <si>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</si>
  <si>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</si>
  <si>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</si>
  <si>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</si>
  <si>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</si>
  <si>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</si>
  <si>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</si>
  <si>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</si>
  <si>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</si>
  <si>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</si>
  <si>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</si>
  <si>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</si>
  <si>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</si>
  <si>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</si>
  <si>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</si>
  <si>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</si>
  <si>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</si>
  <si>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</si>
  <si>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</si>
  <si>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</si>
  <si>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</si>
  <si>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</si>
  <si>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</si>
  <si>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</si>
  <si>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</si>
  <si>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</si>
  <si>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</si>
  <si>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</si>
  <si>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</si>
  <si>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</si>
  <si>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</si>
  <si>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</si>
  <si>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</si>
  <si>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</si>
  <si>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</si>
  <si>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</si>
  <si>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</si>
  <si>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</si>
  <si>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</si>
  <si>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</si>
  <si>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</si>
  <si>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</si>
  <si>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</si>
  <si>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</si>
  <si>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</si>
  <si>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</si>
  <si>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</si>
  <si>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</si>
  <si>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</si>
  <si>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</si>
  <si>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</si>
  <si>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</si>
  <si>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</si>
  <si>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</si>
  <si>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</si>
  <si>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</si>
  <si>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</si>
  <si>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</si>
  <si>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</si>
  <si>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</si>
  <si>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</si>
  <si>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</si>
  <si>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</si>
  <si>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</si>
  <si>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</si>
  <si>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</si>
  <si>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</si>
  <si>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</si>
  <si>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</si>
  <si>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</si>
  <si>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</si>
  <si>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</si>
  <si>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</si>
  <si>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</si>
  <si>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</si>
  <si>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</si>
  <si>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</si>
  <si>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</si>
  <si>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</si>
  <si>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</si>
  <si>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</si>
  <si>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</si>
  <si>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</si>
  <si>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</si>
  <si>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</si>
  <si>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</si>
  <si>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</si>
  <si>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</si>
  <si>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</si>
  <si>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</si>
  <si>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</si>
  <si>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</si>
  <si>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</si>
  <si>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</si>
  <si>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</si>
  <si>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</si>
  <si>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</si>
  <si>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</si>
  <si>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</si>
  <si>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</si>
  <si>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</si>
  <si>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</si>
  <si>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</si>
  <si>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</si>
  <si>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</si>
  <si>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</si>
  <si>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</si>
  <si>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</si>
  <si>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</si>
  <si>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</si>
  <si>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</si>
  <si>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</si>
  <si>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</si>
  <si>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</si>
  <si>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</si>
  <si>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</si>
  <si>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</si>
  <si>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</si>
  <si>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</si>
  <si>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</si>
  <si>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</si>
  <si>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</si>
  <si>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</si>
  <si>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</si>
  <si>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</si>
  <si>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</si>
  <si>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</si>
  <si>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</si>
  <si>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</si>
  <si>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</si>
  <si>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</si>
  <si>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</si>
  <si>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</si>
  <si>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</si>
  <si>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</si>
  <si>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</si>
  <si>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</si>
  <si>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</si>
  <si>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</si>
  <si>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</si>
  <si>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</si>
  <si>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</si>
  <si>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</si>
  <si>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</si>
  <si>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</si>
  <si>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</si>
  <si>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</si>
  <si>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</si>
  <si>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</si>
  <si>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</si>
  <si>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</si>
  <si>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</si>
  <si>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</si>
  <si>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</si>
  <si>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</si>
  <si>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</si>
  <si>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</si>
  <si>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</si>
  <si>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</si>
  <si>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</si>
  <si>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</si>
  <si>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</si>
  <si>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</si>
  <si>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</si>
  <si>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</si>
  <si>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</si>
  <si>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</si>
  <si>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</si>
  <si>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</si>
  <si>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</si>
  <si>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</si>
  <si>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</si>
  <si>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</si>
  <si>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</si>
  <si>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</si>
  <si>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</si>
  <si>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</si>
  <si>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</si>
  <si>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</si>
  <si>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</si>
  <si>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</si>
  <si>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</si>
  <si>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</si>
  <si>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</si>
  <si>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</si>
  <si>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</si>
  <si>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</si>
  <si>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</si>
  <si>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</si>
  <si>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</si>
  <si>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</si>
  <si>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</si>
  <si>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</si>
  <si>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</si>
  <si>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</si>
  <si>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</si>
  <si>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</si>
  <si>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</si>
  <si>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</si>
  <si>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</si>
  <si>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</si>
  <si>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</si>
  <si>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</si>
  <si>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</si>
  <si>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</si>
  <si>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</si>
  <si>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</si>
  <si>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</si>
  <si>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</si>
  <si>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</si>
  <si>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</si>
  <si>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</si>
  <si>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</si>
  <si>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</si>
  <si>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</si>
  <si>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</si>
  <si>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</si>
  <si>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</si>
  <si>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</si>
  <si>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</si>
  <si>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</si>
  <si>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</si>
  <si>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</si>
  <si>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</si>
  <si>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</si>
  <si>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</si>
  <si>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</si>
  <si>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</si>
  <si>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</si>
  <si>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</si>
  <si>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</si>
  <si>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</si>
  <si>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</si>
  <si>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</si>
  <si>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</si>
  <si>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</si>
  <si>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</si>
  <si>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</si>
  <si>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</si>
  <si>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</si>
  <si>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</si>
  <si>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</si>
  <si>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</si>
  <si>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</si>
  <si>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</si>
  <si>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</si>
  <si>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</si>
  <si>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</si>
  <si>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</si>
  <si>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</si>
  <si>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</si>
  <si>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</si>
  <si>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</si>
  <si>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</si>
  <si>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</si>
  <si>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</si>
  <si>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</si>
  <si>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</si>
  <si>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</si>
  <si>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</si>
  <si>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</si>
  <si>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</si>
  <si>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</si>
  <si>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</si>
  <si>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</si>
  <si>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</si>
  <si>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</si>
  <si>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</si>
  <si>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</si>
  <si>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</si>
  <si>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</si>
  <si>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</si>
  <si>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</si>
  <si>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</si>
  <si>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</si>
  <si>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</si>
  <si>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</si>
  <si>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</si>
  <si>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</si>
  <si>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</si>
  <si>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</si>
  <si>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</si>
  <si>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</si>
  <si>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</si>
  <si>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</si>
  <si>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</si>
  <si>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</si>
  <si>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</si>
  <si>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</si>
  <si>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</si>
  <si>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</si>
  <si>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</si>
  <si>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</si>
  <si>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</si>
  <si>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</si>
  <si>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</si>
  <si>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</si>
  <si>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</si>
  <si>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</si>
  <si>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</si>
  <si>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</si>
  <si>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</si>
  <si>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</si>
  <si>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</si>
  <si>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</si>
  <si>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</si>
  <si>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</si>
  <si>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</si>
  <si>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</si>
  <si>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</si>
  <si>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</si>
  <si>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</si>
  <si>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</si>
  <si>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</si>
  <si>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</si>
  <si>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</si>
  <si>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</si>
  <si>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</si>
  <si>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</si>
  <si>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</si>
  <si>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</si>
  <si>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</si>
  <si>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</si>
  <si>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</si>
  <si>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</si>
  <si>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</si>
  <si>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</si>
  <si>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</si>
  <si>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</si>
  <si>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</si>
  <si>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</si>
  <si>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</si>
  <si>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</si>
  <si>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</si>
  <si>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</si>
  <si>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</si>
  <si>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</si>
  <si>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</si>
  <si>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</si>
  <si>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</si>
  <si>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</si>
  <si>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</si>
  <si>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</si>
  <si>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</si>
  <si>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</si>
  <si>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</si>
  <si>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</si>
  <si>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</si>
  <si>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</si>
  <si>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</si>
  <si>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</si>
  <si>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</si>
  <si>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</si>
  <si>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</si>
  <si>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</si>
  <si>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</si>
  <si>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</si>
  <si>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</si>
  <si>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</si>
  <si>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</si>
  <si>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</si>
  <si>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</si>
  <si>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</si>
  <si>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</si>
  <si>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</si>
  <si>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</si>
  <si>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</si>
  <si>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</si>
  <si>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</si>
  <si>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</si>
  <si>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</si>
  <si>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</si>
  <si>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</si>
  <si>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</si>
  <si>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</si>
  <si>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</si>
  <si>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</si>
  <si>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</si>
  <si>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</si>
  <si>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</si>
  <si>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</si>
  <si>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</si>
  <si>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</si>
  <si>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</si>
  <si>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</si>
  <si>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</si>
  <si>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</si>
  <si>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</si>
  <si>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</si>
  <si>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</si>
  <si>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</si>
  <si>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</si>
  <si>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</si>
  <si>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</si>
  <si>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</si>
  <si>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</si>
  <si>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</si>
  <si>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</si>
  <si>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</si>
  <si>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</si>
  <si>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</si>
  <si>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</si>
  <si>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</si>
  <si>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</si>
  <si>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</si>
  <si>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</si>
  <si>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</si>
  <si>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</si>
  <si>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</si>
  <si>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</si>
  <si>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</si>
  <si>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</si>
  <si>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</si>
  <si>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</si>
  <si>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</si>
  <si>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</si>
  <si>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</si>
  <si>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</si>
  <si>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</si>
  <si>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</si>
  <si>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</si>
  <si>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</si>
  <si>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</si>
  <si>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</si>
  <si>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</si>
  <si>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</si>
  <si>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</si>
  <si>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</si>
  <si>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</si>
  <si>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</si>
  <si>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</si>
  <si>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</si>
  <si>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</si>
  <si>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</si>
  <si>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</si>
  <si>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</si>
  <si>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</si>
  <si>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</si>
  <si>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</si>
  <si>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</si>
  <si>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</si>
  <si>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</si>
  <si>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</si>
  <si>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</si>
  <si>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</si>
  <si>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</si>
  <si>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</si>
  <si>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</si>
  <si>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</si>
  <si>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</si>
  <si>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</si>
  <si>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</si>
  <si>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</si>
  <si>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</si>
  <si>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</si>
  <si>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</si>
  <si>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</si>
  <si>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</si>
  <si>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</si>
  <si>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</si>
  <si>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</si>
  <si>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</si>
  <si>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</si>
  <si>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</si>
  <si>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</si>
  <si>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</si>
  <si>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</si>
  <si>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</si>
  <si>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</si>
  <si>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</si>
  <si>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</si>
  <si>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</si>
  <si>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</si>
  <si>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</si>
  <si>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</si>
  <si>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</si>
  <si>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</si>
  <si>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</si>
  <si>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</si>
  <si>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</si>
  <si>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</si>
  <si>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</si>
  <si>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</si>
  <si>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</si>
  <si>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</si>
  <si>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</si>
  <si>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</si>
  <si>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</si>
  <si>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</si>
  <si>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</si>
  <si>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</si>
  <si>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</si>
  <si>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</si>
  <si>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</si>
  <si>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</si>
  <si>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</si>
  <si>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</si>
  <si>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</si>
  <si>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</si>
  <si>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</si>
  <si>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</si>
  <si>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</si>
  <si>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</si>
  <si>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</si>
  <si>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</si>
  <si>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</si>
  <si>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</si>
  <si>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</si>
  <si>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</si>
  <si>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</si>
  <si>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</si>
  <si>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</si>
  <si>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</si>
  <si>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</si>
  <si>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</si>
  <si>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</si>
  <si>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</si>
  <si>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</si>
  <si>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</si>
  <si>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</si>
  <si>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</si>
  <si>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</si>
  <si>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</si>
  <si>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</si>
  <si>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</si>
  <si>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</si>
  <si>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</si>
  <si>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</si>
  <si>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</si>
  <si>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</si>
  <si>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</si>
  <si>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</si>
  <si>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</si>
  <si>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</si>
  <si>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</si>
  <si>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</si>
  <si>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</si>
  <si>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</si>
  <si>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</si>
  <si>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</si>
  <si>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</si>
  <si>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</si>
  <si>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</si>
  <si>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</si>
  <si>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</si>
  <si>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</si>
  <si>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</si>
  <si>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</si>
  <si>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</si>
  <si>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</si>
  <si>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</si>
  <si>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</si>
  <si>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</si>
  <si>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</si>
  <si>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</si>
  <si>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</si>
  <si>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</si>
  <si>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</si>
  <si>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</si>
  <si>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</si>
  <si>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</si>
  <si>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</si>
  <si>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</si>
  <si>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</si>
  <si>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</si>
  <si>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</si>
  <si>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</si>
  <si>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</si>
  <si>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</si>
  <si>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</si>
  <si>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</si>
  <si>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</si>
  <si>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</si>
  <si>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</si>
  <si>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</si>
  <si>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</si>
  <si>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</si>
  <si>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</si>
  <si>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</si>
  <si>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</si>
  <si>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</si>
  <si>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</si>
  <si>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</si>
  <si>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</si>
  <si>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</si>
  <si>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</si>
  <si>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</si>
  <si>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</si>
  <si>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</si>
  <si>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</si>
  <si>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</si>
  <si>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</si>
  <si>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</si>
  <si>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</si>
  <si>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</si>
  <si>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</si>
  <si>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</si>
  <si>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</si>
  <si>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</si>
  <si>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</si>
  <si>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</si>
  <si>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</si>
  <si>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</si>
  <si>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</si>
  <si>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</si>
  <si>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</si>
  <si>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</si>
  <si>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</si>
  <si>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</si>
  <si>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</si>
  <si>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</si>
  <si>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</si>
  <si>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</si>
  <si>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</si>
  <si>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</si>
  <si>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</si>
  <si>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</si>
  <si>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</si>
  <si>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</si>
  <si>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</si>
  <si>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</si>
  <si>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</si>
  <si>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</si>
  <si>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</si>
  <si>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</si>
  <si>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</si>
  <si>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</si>
  <si>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</si>
  <si>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</si>
  <si>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</si>
  <si>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</si>
  <si>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</si>
  <si>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</si>
  <si>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</si>
  <si>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</si>
  <si>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</si>
  <si>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</si>
  <si>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</si>
  <si>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</si>
  <si>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</si>
  <si>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</si>
  <si>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</si>
  <si>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</si>
  <si>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</si>
  <si>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</si>
  <si>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</si>
  <si>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</si>
  <si>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</si>
  <si>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</si>
  <si>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</si>
  <si>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</si>
  <si>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</si>
  <si>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</si>
  <si>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</si>
  <si>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</si>
  <si>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</si>
  <si>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</si>
  <si>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</si>
  <si>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</si>
  <si>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</si>
  <si>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</si>
  <si>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</si>
  <si>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</si>
  <si>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</si>
  <si>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</si>
  <si>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</si>
  <si>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</si>
  <si>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</si>
  <si>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</si>
  <si>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</si>
  <si>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</si>
  <si>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</si>
  <si>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</si>
  <si>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</si>
  <si>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</si>
  <si>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</si>
  <si>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</si>
  <si>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</si>
  <si>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</si>
  <si>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</si>
  <si>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</si>
  <si>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</si>
  <si>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</si>
  <si>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</si>
  <si>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</si>
  <si>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</si>
  <si>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</si>
  <si>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</si>
  <si>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</si>
  <si>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</si>
  <si>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</si>
  <si>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</si>
  <si>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</si>
  <si>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</si>
  <si>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</si>
  <si>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</si>
  <si>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</si>
  <si>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</si>
  <si>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</si>
  <si>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</si>
  <si>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</si>
  <si>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</si>
  <si>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</si>
  <si>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</si>
  <si>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</si>
  <si>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</si>
  <si>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</si>
  <si>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</si>
  <si>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</si>
  <si>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</si>
  <si>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</si>
  <si>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</si>
  <si>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</si>
  <si>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</si>
  <si>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</si>
  <si>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</si>
  <si>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</si>
  <si>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</si>
  <si>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</si>
  <si>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</si>
  <si>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</si>
  <si>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</si>
  <si>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</si>
  <si>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</si>
  <si>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</si>
  <si>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</si>
  <si>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</si>
  <si>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</si>
  <si>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</si>
  <si>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</si>
  <si>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</si>
  <si>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</si>
  <si>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</si>
  <si>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</si>
  <si>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</si>
  <si>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</si>
  <si>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</si>
  <si>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</si>
  <si>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</si>
  <si>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</si>
  <si>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</si>
  <si>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</si>
  <si>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</si>
  <si>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</si>
  <si>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</si>
  <si>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</si>
  <si>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</si>
  <si>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</si>
  <si>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</si>
  <si>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</si>
  <si>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</si>
  <si>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</si>
  <si>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</si>
  <si>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</si>
  <si>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</si>
  <si>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</si>
  <si>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</si>
  <si>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</si>
  <si>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</si>
  <si>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</si>
  <si>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</si>
  <si>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</si>
  <si>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</si>
  <si>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</si>
  <si>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</si>
  <si>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</si>
  <si>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</si>
  <si>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</si>
  <si>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</si>
  <si>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</si>
  <si>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</si>
  <si>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</si>
  <si>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</si>
  <si>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</si>
  <si>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</si>
  <si>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</si>
  <si>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</si>
  <si>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</si>
  <si>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</si>
  <si>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</si>
  <si>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</si>
  <si>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</si>
  <si>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</si>
  <si>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</si>
  <si>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</si>
  <si>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</si>
  <si>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</si>
  <si>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</si>
  <si>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</si>
  <si>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</si>
  <si>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</si>
  <si>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</si>
  <si>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</si>
  <si>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</si>
  <si>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</si>
  <si>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</si>
  <si>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</si>
  <si>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</si>
  <si>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</si>
  <si>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</si>
  <si>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</si>
  <si>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</si>
  <si>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</si>
  <si>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</si>
  <si>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</si>
  <si>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</si>
  <si>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</si>
  <si>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</si>
  <si>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</si>
  <si>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</si>
  <si>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</si>
  <si>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</si>
  <si>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</si>
  <si>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</si>
  <si>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</si>
  <si>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</si>
  <si>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</si>
  <si>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</si>
  <si>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</si>
  <si>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</si>
  <si>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</si>
  <si>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</si>
  <si>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</si>
  <si>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</si>
  <si>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</si>
  <si>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</si>
  <si>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</si>
  <si>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</si>
  <si>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</si>
  <si>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</si>
  <si>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</si>
  <si>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</si>
  <si>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</si>
  <si>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</si>
  <si>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</si>
  <si>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</si>
  <si>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</si>
  <si>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</si>
  <si>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</si>
  <si>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</si>
  <si>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</si>
  <si>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</si>
  <si>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</si>
  <si>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</si>
  <si>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</si>
  <si>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</si>
  <si>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</si>
  <si>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</si>
  <si>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</si>
  <si>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</si>
  <si>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</si>
  <si>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</si>
  <si>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</si>
  <si>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</si>
  <si>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</si>
  <si>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</si>
  <si>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</si>
  <si>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</si>
  <si>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</si>
  <si>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</si>
  <si>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</si>
  <si>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</si>
  <si>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</si>
  <si>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</si>
  <si>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</si>
  <si>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</si>
  <si>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</si>
  <si>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</si>
  <si>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</si>
  <si>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</si>
  <si>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</si>
  <si>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</si>
  <si>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</si>
  <si>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</si>
  <si>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</si>
  <si>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</si>
  <si>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</si>
  <si>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</si>
  <si>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</si>
  <si>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</si>
  <si>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</si>
  <si>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</si>
  <si>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</si>
  <si>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</si>
  <si>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</si>
  <si>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</si>
  <si>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</si>
  <si>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</si>
  <si>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</si>
  <si>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</si>
  <si>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</si>
  <si>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</si>
  <si>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</si>
  <si>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</si>
  <si>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</si>
  <si>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</si>
  <si>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</si>
  <si>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</si>
  <si>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</si>
  <si>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</si>
  <si>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</si>
  <si>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</si>
  <si>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</si>
  <si>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</si>
  <si>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</si>
  <si>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</si>
  <si>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</si>
  <si>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</si>
  <si>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</si>
  <si>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</si>
  <si>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</si>
  <si>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</si>
  <si>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</si>
  <si>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</si>
  <si>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</si>
  <si>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</si>
  <si>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</si>
  <si>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</si>
  <si>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</si>
  <si>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</si>
  <si>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</si>
  <si>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</si>
  <si>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</si>
  <si>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</si>
  <si>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</si>
  <si>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</si>
  <si>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</si>
  <si>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</si>
  <si>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</si>
  <si>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</si>
  <si>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</si>
  <si>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</si>
  <si>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</si>
  <si>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</si>
  <si>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</si>
  <si>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</si>
  <si>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</si>
  <si>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</si>
  <si>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</si>
  <si>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</si>
  <si>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</si>
  <si>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</si>
  <si>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</si>
  <si>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</si>
  <si>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</si>
  <si>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</si>
  <si>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</si>
  <si>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</si>
  <si>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</si>
  <si>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</si>
  <si>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</si>
  <si>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</si>
  <si>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</si>
  <si>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</si>
  <si>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</si>
  <si>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</si>
  <si>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</si>
  <si>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</si>
  <si>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</si>
  <si>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</si>
  <si>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</si>
  <si>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</si>
  <si>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</si>
  <si>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</si>
  <si>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</si>
  <si>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</si>
  <si>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</si>
  <si>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</si>
  <si>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</si>
  <si>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</si>
  <si>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</si>
  <si>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</si>
  <si>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</si>
  <si>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</si>
  <si>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</si>
  <si>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</si>
  <si>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</si>
  <si>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</si>
  <si>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</si>
  <si>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</si>
  <si>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</si>
  <si>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</si>
  <si>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</si>
  <si>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</si>
  <si>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</si>
  <si>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</si>
  <si>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</si>
  <si>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</si>
  <si>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</si>
  <si>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</si>
  <si>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</si>
  <si>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</si>
  <si>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</si>
  <si>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</si>
  <si>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</si>
  <si>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</si>
  <si>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</si>
  <si>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</si>
  <si>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</si>
  <si>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</si>
  <si>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</si>
  <si>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</si>
  <si>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</si>
  <si>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</si>
  <si>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</si>
  <si>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</si>
  <si>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</si>
  <si>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</si>
  <si>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</si>
  <si>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</si>
  <si>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</si>
  <si>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</si>
  <si>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</si>
  <si>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</si>
  <si>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</si>
  <si>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</si>
  <si>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</si>
  <si>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</si>
  <si>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</si>
  <si>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</si>
  <si>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</si>
  <si>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</si>
  <si>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</si>
  <si>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</si>
  <si>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</si>
  <si>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</si>
  <si>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</si>
  <si>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</si>
  <si>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</si>
  <si>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</si>
  <si>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</si>
  <si>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</si>
  <si>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</si>
  <si>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</si>
  <si>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</si>
  <si>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</si>
  <si>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</si>
  <si>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</si>
  <si>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</si>
  <si>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</si>
  <si>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</si>
  <si>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</si>
  <si>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</si>
  <si>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</si>
  <si>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</si>
  <si>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</si>
  <si>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</si>
  <si>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</si>
  <si>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</si>
  <si>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</si>
  <si>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</si>
  <si>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</si>
  <si>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</si>
  <si>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</si>
  <si>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</si>
  <si>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</si>
  <si>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</si>
  <si>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</si>
  <si>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</si>
  <si>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</si>
  <si>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</si>
  <si>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</si>
  <si>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</si>
  <si>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</si>
  <si>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</si>
  <si>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</si>
  <si>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</si>
  <si>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</si>
  <si>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</si>
  <si>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</si>
  <si>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</si>
  <si>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</si>
  <si>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</si>
  <si>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</si>
  <si>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</si>
  <si>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</si>
  <si>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</si>
  <si>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</si>
  <si>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</si>
  <si>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</si>
  <si>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</si>
  <si>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</si>
  <si>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</si>
  <si>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</si>
  <si>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</si>
  <si>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</si>
  <si>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</si>
  <si>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</si>
  <si>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</si>
  <si>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</si>
  <si>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</si>
  <si>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</si>
  <si>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</si>
  <si>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</si>
  <si>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</si>
  <si>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</si>
  <si>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</si>
  <si>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</si>
  <si>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</si>
  <si>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</si>
  <si>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</si>
  <si>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</si>
  <si>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</si>
  <si>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</si>
  <si>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</si>
  <si>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</si>
  <si>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</si>
  <si>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</si>
  <si>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</si>
  <si>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</si>
  <si>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</si>
  <si>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</si>
  <si>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</si>
  <si>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</si>
  <si>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</si>
  <si>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</si>
  <si>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</si>
  <si>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</si>
  <si>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</si>
  <si>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</si>
  <si>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</si>
  <si>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</si>
  <si>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</si>
  <si>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</si>
  <si>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</si>
  <si>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</si>
  <si>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</si>
  <si>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</si>
  <si>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</si>
  <si>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</si>
  <si>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</si>
  <si>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</si>
  <si>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</si>
  <si>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</si>
  <si>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</si>
  <si>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</si>
  <si>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</si>
  <si>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</si>
  <si>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</si>
  <si>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</si>
  <si>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</si>
  <si>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</si>
  <si>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</si>
  <si>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</si>
  <si>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</si>
  <si>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</si>
  <si>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</si>
  <si>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</si>
  <si>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</si>
  <si>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</si>
  <si>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</si>
  <si>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</si>
  <si>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</si>
  <si>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</si>
  <si>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</si>
  <si>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</si>
  <si>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</si>
  <si>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</si>
  <si>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</si>
  <si>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</si>
  <si>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</si>
  <si>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</si>
  <si>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</si>
  <si>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</si>
  <si>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</si>
  <si>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</si>
  <si>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</si>
  <si>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</si>
  <si>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</si>
  <si>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</si>
  <si>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</si>
  <si>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</si>
  <si>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</si>
  <si>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</si>
  <si>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</si>
  <si>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</si>
  <si>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</si>
  <si>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</si>
  <si>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</si>
  <si>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</si>
  <si>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</si>
  <si>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</si>
  <si>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</si>
  <si>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</si>
  <si>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</si>
  <si>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</si>
  <si>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</si>
  <si>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</si>
  <si>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</si>
  <si>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</si>
  <si>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</si>
  <si>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</si>
  <si>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</si>
  <si>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</si>
  <si>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</si>
  <si>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</si>
  <si>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</si>
  <si>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</si>
  <si>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</si>
  <si>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</si>
  <si>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</si>
  <si>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</si>
  <si>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</si>
  <si>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</si>
  <si>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</si>
  <si>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</si>
  <si>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</si>
  <si>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</si>
  <si>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</si>
  <si>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</si>
  <si>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</si>
  <si>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</si>
  <si>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</si>
  <si>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</si>
  <si>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</si>
  <si>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</si>
  <si>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</si>
  <si>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</si>
  <si>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</si>
  <si>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</si>
  <si>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</si>
  <si>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</si>
  <si>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</si>
  <si>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</si>
  <si>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</si>
  <si>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</si>
  <si>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</si>
  <si>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</si>
  <si>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</si>
  <si>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</si>
  <si>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</si>
  <si>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</si>
  <si>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</si>
  <si>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</si>
  <si>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</si>
  <si>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</si>
  <si>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</si>
  <si>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</si>
  <si>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</si>
  <si>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</si>
  <si>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</si>
  <si>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</si>
  <si>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</si>
  <si>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</si>
  <si>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</si>
  <si>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</si>
  <si>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</si>
  <si>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</si>
  <si>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</si>
  <si>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</si>
  <si>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</si>
  <si>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</si>
  <si>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</si>
  <si>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</si>
  <si>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</si>
  <si>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</si>
  <si>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</si>
  <si>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</si>
  <si>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</si>
  <si>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</si>
  <si>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</si>
  <si>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</si>
  <si>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</si>
  <si>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</si>
  <si>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</si>
  <si>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</si>
  <si>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</si>
  <si>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</si>
  <si>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</si>
  <si>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</si>
  <si>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</si>
  <si>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</si>
  <si>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</si>
  <si>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</si>
  <si>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</si>
  <si>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</si>
  <si>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</si>
  <si>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</si>
  <si>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</si>
  <si>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</si>
  <si>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</si>
  <si>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</si>
  <si>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</si>
  <si>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</si>
  <si>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</si>
  <si>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</si>
  <si>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</si>
  <si>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</si>
  <si>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</si>
  <si>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</si>
  <si>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</si>
  <si>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</si>
  <si>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</si>
  <si>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</si>
  <si>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</si>
  <si>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</si>
  <si>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</si>
  <si>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</si>
  <si>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</si>
  <si>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</si>
  <si>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</si>
  <si>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</si>
  <si>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</si>
  <si>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</si>
  <si>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</si>
  <si>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</si>
  <si>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</si>
  <si>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</si>
  <si>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</si>
  <si>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</si>
  <si>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</si>
  <si>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</si>
  <si>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</si>
  <si>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</si>
  <si>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</si>
  <si>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</si>
  <si>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</si>
  <si>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</si>
  <si>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</si>
  <si>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</si>
  <si>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</si>
  <si>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</si>
  <si>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</si>
  <si>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</si>
  <si>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</si>
  <si>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</si>
  <si>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</si>
  <si>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</si>
  <si>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</si>
  <si>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</si>
  <si>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</si>
  <si>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</si>
  <si>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</si>
  <si>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</si>
  <si>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</si>
  <si>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</si>
  <si>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</si>
  <si>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</si>
  <si>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</si>
  <si>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</si>
  <si>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</si>
  <si>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</si>
  <si>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</si>
  <si>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</si>
  <si>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</si>
  <si>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</si>
  <si>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</si>
  <si>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</si>
  <si>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</si>
  <si>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</si>
  <si>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</si>
  <si>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</si>
  <si>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</si>
  <si>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</si>
  <si>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</si>
  <si>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</si>
  <si>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</si>
  <si>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</si>
  <si>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</si>
  <si>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</si>
  <si>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</si>
  <si>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</si>
  <si>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</si>
  <si>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</si>
  <si>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</si>
  <si>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</si>
  <si>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</si>
  <si>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</si>
  <si>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</si>
  <si>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</si>
  <si>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</si>
  <si>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</si>
  <si>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</si>
  <si>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</si>
  <si>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</si>
  <si>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</si>
  <si>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</si>
  <si>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</si>
  <si>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</si>
  <si>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</si>
  <si>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</si>
  <si>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</si>
  <si>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</si>
  <si>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</si>
  <si>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</si>
  <si>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</si>
  <si>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</si>
  <si>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</si>
  <si>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</si>
  <si>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</si>
  <si>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</si>
  <si>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</si>
  <si>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</si>
  <si>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</si>
  <si>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</si>
  <si>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</si>
  <si>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</si>
  <si>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</si>
  <si>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</si>
  <si>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</si>
  <si>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</si>
  <si>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</si>
  <si>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</si>
  <si>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</si>
  <si>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</si>
  <si>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</si>
  <si>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</si>
  <si>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</si>
  <si>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</si>
  <si>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</si>
  <si>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</si>
  <si>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</si>
  <si>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</si>
  <si>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</si>
  <si>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</si>
  <si>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</si>
  <si>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</si>
  <si>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</si>
  <si>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</si>
  <si>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</si>
  <si>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</si>
  <si>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</si>
  <si>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</si>
  <si>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</si>
  <si>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</si>
  <si>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</si>
  <si>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</si>
  <si>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</si>
  <si>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</si>
  <si>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</si>
  <si>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</si>
  <si>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</si>
  <si>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</si>
  <si>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</si>
  <si>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</si>
  <si>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</si>
  <si>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</si>
  <si>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</si>
  <si>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</si>
  <si>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</si>
  <si>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</si>
  <si>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</si>
  <si>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</si>
  <si>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</si>
  <si>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</si>
  <si>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</si>
  <si>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</si>
  <si>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</si>
  <si>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</si>
  <si>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</si>
  <si>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</si>
  <si>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</si>
  <si>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</si>
  <si>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</si>
  <si>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</si>
  <si>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</si>
  <si>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</si>
  <si>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</si>
  <si>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</si>
  <si>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</si>
  <si>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</si>
  <si>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</si>
  <si>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</si>
  <si>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</si>
  <si>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</si>
  <si>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</si>
  <si>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</si>
  <si>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</si>
  <si>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</si>
  <si>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</si>
  <si>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</si>
  <si>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</si>
  <si>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</si>
  <si>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</si>
  <si>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</si>
  <si>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</si>
  <si>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</si>
  <si>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</si>
  <si>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</si>
  <si>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</si>
  <si>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</si>
  <si>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</si>
  <si>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</si>
  <si>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</si>
  <si>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</si>
  <si>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</si>
  <si>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</si>
  <si>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</si>
  <si>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</si>
  <si>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</si>
  <si>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</si>
  <si>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</si>
  <si>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</si>
  <si>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</si>
  <si>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</si>
  <si>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</si>
  <si>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</si>
  <si>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</si>
  <si>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</si>
  <si>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</si>
  <si>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</si>
  <si>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</si>
  <si>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</si>
  <si>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</si>
  <si>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</si>
  <si>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</si>
  <si>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</si>
  <si>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</si>
  <si>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</si>
  <si>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</si>
  <si>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</si>
  <si>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</si>
  <si>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</si>
  <si>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</si>
  <si>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</si>
  <si>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</si>
  <si>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</si>
  <si>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</si>
  <si>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</si>
  <si>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</si>
  <si>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</si>
  <si>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</si>
  <si>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</si>
  <si>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</si>
  <si>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</si>
  <si>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</si>
  <si>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</si>
  <si>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</si>
  <si>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</si>
  <si>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</si>
  <si>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</si>
  <si>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</si>
  <si>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</si>
  <si>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</si>
  <si>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</si>
  <si>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</si>
  <si>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</si>
  <si>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</si>
  <si>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</si>
  <si>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</si>
  <si>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</si>
  <si>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</si>
  <si>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</si>
  <si>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</si>
  <si>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</si>
  <si>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</si>
  <si>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</si>
  <si>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</si>
  <si>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</si>
  <si>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</si>
  <si>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</si>
  <si>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</si>
  <si>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</si>
  <si>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</si>
  <si>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</si>
  <si>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</si>
  <si>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</si>
  <si>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</si>
  <si>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</si>
  <si>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</si>
  <si>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</si>
  <si>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</si>
  <si>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</si>
  <si>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</si>
  <si>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</si>
  <si>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</si>
  <si>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</si>
  <si>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</si>
  <si>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</si>
  <si>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</si>
  <si>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</si>
  <si>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</si>
  <si>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</si>
  <si>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</si>
  <si>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</si>
  <si>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</si>
  <si>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</si>
  <si>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</si>
  <si>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</si>
  <si>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</si>
  <si>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</si>
  <si>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</si>
  <si>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</si>
  <si>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</si>
  <si>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</si>
  <si>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</si>
  <si>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</si>
  <si>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</si>
  <si>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</si>
  <si>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</si>
  <si>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</si>
  <si>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</si>
  <si>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</si>
  <si>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</si>
  <si>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</si>
  <si>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</si>
  <si>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</si>
  <si>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</si>
  <si>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</si>
  <si>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</si>
  <si>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</si>
  <si>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</si>
  <si>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</si>
  <si>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</si>
  <si>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</si>
  <si>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</si>
  <si>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</si>
  <si>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</si>
  <si>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</si>
  <si>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</si>
  <si>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</si>
  <si>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</si>
  <si>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</si>
  <si>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</si>
  <si>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</si>
  <si>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</si>
  <si>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</si>
  <si>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</si>
  <si>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</si>
  <si>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</si>
  <si>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</si>
  <si>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</si>
  <si>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</si>
  <si>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</si>
  <si>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</si>
  <si>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</si>
  <si>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</si>
  <si>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</si>
  <si>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</si>
  <si>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</si>
  <si>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</si>
  <si>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</si>
  <si>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</si>
  <si>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</si>
  <si>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</si>
  <si>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</si>
  <si>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</si>
  <si>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</si>
  <si>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</si>
  <si>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</si>
  <si>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</si>
  <si>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</si>
  <si>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</si>
  <si>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</si>
  <si>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</si>
  <si>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</si>
  <si>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</si>
  <si>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</si>
  <si>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</si>
  <si>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</si>
  <si>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</si>
  <si>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</si>
  <si>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</si>
  <si>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</si>
  <si>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</si>
  <si>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</si>
  <si>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</si>
  <si>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</si>
  <si>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 xml:space="preserve">Team at site TS </t>
  </si>
  <si>
    <t xml:space="preserve"> PCM-20251009-00001131 </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</si>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</sst>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E3" sqref="E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276.648397916666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7.5530092581175268E-3</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45939.596823842592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45939.596823842592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45939.596823842592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45939.596823842592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45939.596823842592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45939.596823842592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45939.596823842592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45939.596823842592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45939.596823842592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45939.596823842592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45939.596823842592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45939.596823842592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45939.596823842592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45939.596823842592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45939.596823842592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45939.596823842592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45939.596823842592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45939.596823842592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45939.596823842592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45939.596823842592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45939.596823842592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45939.596823842592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45939.596823842592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45939.596823842592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45939.596823842592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45939.596823842592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45939.596823842592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45939.596823842592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45939.596823842592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45939.596823842592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45939.596823842592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45939.596823842592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45939.596823842592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45939.596823842592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45939.596823842592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45939.596823842592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45939.596823842592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45939.596823842592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45939.596823842592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45939.596823842592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45939.596823842592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45939.596823842592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45939.596823842592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45939.596823842592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45939.596823842592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45939.596823842592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45939.596823842592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45939.596823842592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45939.596823842592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45939.596823842592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45939.596823842592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45939.596823842592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45939.596823842592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45939.596823842592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45939.596823842592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45939.596823842592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45939.596823842592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45939.596823842592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45939.596823842592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45939.596823842592</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45939.596823842592</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45939.596823842592</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4B3093C4-149D-4BF6-9947-EFABE49AE4B7}"/>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132.86974050926074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114.59698587963067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0.1293932870394201</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45939.596823842592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45939.596823842592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45939.596823842592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45939.596823842592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45939.596823842592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45939.596823842592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45939.596823842592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45939.596823842592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45939.596823842592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45939.596823842592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45939.596823842592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45939.596823842592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45939.596823842592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45939.596823842592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45939.596823842592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45939.596823842592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45939.596823842592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45939.596823842592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45939.596823842592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45939.596823842592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45939.596823842592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45939.596823842592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45939.596823842592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45939.596823842592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45939.596823842592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45939.596823842592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45939.596823842592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45939.596823842592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45939.596823842592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45939.596823842592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45939.596823842592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45939.596823842592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45939.596823842592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45939.596823842592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45939.596823842592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45939.596823842592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45939.596823842592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45939.596823842592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45939.596823842592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45939.596823842592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45939.596823842592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45939.596823842592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45939.596823842592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45939.596823842592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45939.596823842592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45939.596823842592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45939.596823842592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45939.596823842592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45939.596823842592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45939.596823842592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45939.596823842592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45939.596823842592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45939.596823842592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45939.596823842592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45939.596823842592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45939.596823842592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45939.596823842592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45939.596823842592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45939.596823842592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45939.596823842592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45939.596823842592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45939.596823842592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45939.596823842592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45939.596823842592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45939.596823842592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45939.596823842592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45939.596823842592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45939.596823842592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45939.596823842592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45939.596823842592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45939.596823842592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45939.596823842592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45939.596823842592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45939.596823842592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45939.596823842592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45939.596823842592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45939.596823842592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45939.596823842592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45939.596823842592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45939.596823842592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45939.596823842592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45939.596823842592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45939.596823842592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45939.596823842592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45939.596823842592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45939.596823842592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45939.596823842592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45939.596823842592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45939.596823842592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45939.596823842592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45939.596823842592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45939.596823842592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45939.596823842592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45939.596823842592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45939.596823842592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45939.596823842592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45939.596823842592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45939.596823842592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45939.596823842592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45939.596823842592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45939.596823842592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45939.596823842592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45939.596823842592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45939.596823842592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45939.596823842592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45939.596823842592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45939.596823842592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45939.596823842592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45939.596823842592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45939.596823842592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45939.596823842592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45939.596823842592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45939.596823842592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45939.596823842592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45939.596823842592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45939.596823842592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45939.596823842592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45939.596823842592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45939.596823842592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45939.596823842592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45939.596823842592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45939.596823842592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45939.596823842592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45939.596823842592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45939.596823842592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45939.596823842592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45939.596823842592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45939.596823842592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45939.596823842592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45939.596823842592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45939.596823842592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45939.596823842592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45939.596823842592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45939.596823842592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45939.596823842592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45939.596823842592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45939.596823842592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45939.596823842592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45939.596823842592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45939.596823842592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45939.596823842592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45939.596823842592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45939.596823842592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45939.596823842592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45939.596823842592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45939.596823842592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45939.596823842592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45939.596823842592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45939.596823842592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45939.596823842592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45939.596823842592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45939.596823842592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45939.596823842592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45939.596823842592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45939.596823842592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45939.596823842592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45939.596823842592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45939.596823842592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45939.596823842592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45939.596823842592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45939.596823842592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45939.596823842592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45939.596823842592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45939.596823842592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45939.596823842592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45939.596823842592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45939.596823842592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45939.596823842592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45939.596823842592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45939.596823842592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45939.596823842592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45939.596823842592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45939.596823842592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45939.596823842592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45939.596823842592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45939.596823842592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45939.596823842592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45939.596823842592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45939.596823842592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45939.596823842592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45939.596823842592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45939.596823842592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45939.596823842592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45939.596823842592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45939.596823842592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45939.596823842592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45939.596823842592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45939.596823842592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45939.596823842592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45939.596823842592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45939.596823842592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45939.596823842592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45939.596823842592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45939.596823842592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45939.596823842592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45939.596823842592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45939.596823842592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45939.596823842592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45939.596823842592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45939.596823842592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45939.596823842592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45939.596823842592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45939.596823842592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45939.596823842592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45939.596823842592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45939.596823842592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45939.596823842592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45939.596823842592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45939.596823842592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45939.596823842592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45939.596823842592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45939.596823842592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45939.596823842592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45939.596823842592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45939.596823842592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45939.596823842592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45939.596823842592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45939.596823842592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45939.596823842592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45939.596823842592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45939.596823842592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45939.596823842592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45939.596823842592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45939.596823842592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45939.596823842592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45939.596823842592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45939.596823842592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45939.596823842592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45939.596823842592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45939.596823842592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45939.596823842592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45939.596823842592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45939.596823842592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45939.596823842592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45939.596823842592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45939.596823842592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45939.596823842592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45939.596823842592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45939.596823842592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45939.596823842592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45939.596823842592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45939.596823842592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45939.596823842592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45939.596823842592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45939.596823842592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45939.596823842592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45939.596823842592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45939.596823842592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45939.596823842592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45939.596823842592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45939.596823842592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45939.596823842592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45939.596823842592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45939.596823842592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45939.596823842592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45939.596823842592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45939.596823842592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45939.596823842592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45939.596823842592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45939.596823842592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45939.596823842592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45939.596823842592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45939.596823842592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45939.596823842592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45939.596823842592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45939.596823842592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45939.596823842592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45939.596823842592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45939.596823842592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45939.596823842592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45939.596823842592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45939.596823842592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45939.596823842592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45939.596823842592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45939.596823842592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45939.596823842592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45939.596823842592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45939.596823842592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45939.596823842592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45939.596823842592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45939.596823842592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45939.596823842592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45939.596823842592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45939.596823842592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45939.596823842592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45939.596823842592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45939.596823842592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45939.596823842592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45939.596823842592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45939.596823842592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45939.596823842592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45939.596823842592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45939.596823842592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45939.596823842592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45939.596823842592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45939.596823842592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45939.596823842592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45939.596823842592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45939.596823842592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45939.596823842592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45939.596823842592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45939.596823842592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45939.596823842592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45939.596823842592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45939.596823842592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45939.596823842592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45939.596823842592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45939.596823842592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45939.596823842592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45939.596823842592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45939.596823842592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45939.596823842592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45939.596823842592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45939.596823842592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45939.596823842592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45939.596823842592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45939.596823842592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45939.596823842592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45939.596823842592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45939.596823842592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45939.596823842592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45939.596823842592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45939.596823842592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45939.596823842592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45939.596823842592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45939.596823842592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45939.596823842592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45939.596823842592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45939.596823842592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45939.596823842592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45939.596823842592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45939.596823842592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45939.596823842592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45939.596823842592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45939.596823842592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45939.596823842592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45939.596823842592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45939.596823842592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45939.596823842592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45939.596823842592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45939.596823842592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45939.596823842592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45939.596823842592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45939.596823842592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45939.596823842592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45939.596823842592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45939.596823842592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45939.596823842592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45939.596823842592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45939.596823842592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45939.596823842592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45939.596823842592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45939.596823842592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45939.596823842592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45939.596823842592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45939.596823842592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45939.596823842592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45939.596823842592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45939.596823842592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45939.596823842592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45939.596823842592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45939.596823842592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45939.596823842592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45939.596823842592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45939.596823842592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45939.596823842592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45939.596823842592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45939.596823842592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45939.596823842592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45939.596823842592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45939.596823842592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45939.596823842592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45939.596823842592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45939.596823842592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45939.596823842592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45939.596823842592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45939.596823842592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45939.596823842592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45939.596823842592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45939.596823842592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45939.596823842592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45939.596823842592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45939.596823842592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45939.596823842592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45939.596823842592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45939.596823842592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45939.596823842592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45939.596823842592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45939.596823842592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45939.596823842592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45939.596823842592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45939.596823842592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45939.596823842592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45939.596823842592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45939.596823842592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45939.596823842592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45939.596823842592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45939.596823842592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45939.596823842592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45939.596823842592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45939.596823842592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45939.596823842592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45939.596823842592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45939.596823842592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45939.596823842592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45939.596823842592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45939.596823842592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45939.596823842592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45939.596823842592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45939.596823842592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45939.596823842592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45939.596823842592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45939.596823842592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45939.596823842592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45939.596823842592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45939.596823842592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45939.596823842592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45939.596823842592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45939.596823842592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45939.596823842592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45939.596823842592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45939.596823842592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45939.596823842592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45939.596823842592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45939.596823842592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45939.596823842592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45939.596823842592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45939.596823842592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45939.596823842592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45939.596823842592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45939.596823842592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45939.596823842592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45939.596823842592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45939.596823842592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45939.596823842592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45939.596823842592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45939.596823842592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45939.596823842592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45939.596823842592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45939.596823842592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45939.596823842592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45939.596823842592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45939.596823842592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45939.596823842592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45939.596823842592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45939.596823842592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45939.596823842592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45939.596823842592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45939.596823842592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45939.596823842592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45939.596823842592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45939.596823842592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45939.596823842592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45939.596823842592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45939.596823842592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45939.596823842592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45939.596823842592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45939.596823842592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45939.596823842592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45939.596823842592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45939.596823842592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45939.596823842592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45939.596823842592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45939.596823842592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45939.596823842592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45939.596823842592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45939.596823842592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45939.596823842592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45939.596823842592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45939.596823842592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45939.596823842592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45939.596823842592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45939.596823842592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45939.596823842592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45939.596823842592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45939.596823842592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45939.596823842592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45939.596823842592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45939.596823842592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45939.596823842592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45939.596823842592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45939.596823842592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45939.596823842592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45939.596823842592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45939.596823842592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45939.596823842592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45939.596823842592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45939.596823842592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45939.596823842592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45939.596823842592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45939.596823842592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45939.596823842592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45939.596823842592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45939.596823842592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45939.596823842592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45939.596823842592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45939.596823842592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45939.596823842592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45939.596823842592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45939.596823842592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45939.596823842592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45939.596823842592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45939.596823842592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45939.596823842592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45939.596823842592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45939.596823842592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45939.596823842592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45939.596823842592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45939.596823842592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45939.596823842592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45939.596823842592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45939.596823842592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45939.596823842592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45939.596823842592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45939.596823842592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45939.596823842592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45939.596823842592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45939.596823842592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45939.596823842592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45939.596823842592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45939.596823842592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45939.596823842592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45939.596823842592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45939.596823842592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45939.596823842592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45939.596823842592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45939.596823842592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45939.596823842592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45939.596823842592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45939.596823842592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45939.596823842592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45939.596823842592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45939.596823842592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45939.596823842592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45939.596823842592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45939.596823842592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45939.596823842592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45939.596823842592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45939.596823842592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45939.596823842592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45939.596823842592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45939.596823842592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45939.596823842592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45939.596823842592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45939.596823842592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45939.596823842592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45939.596823842592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45939.596823842592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45939.596823842592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45939.596823842592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45939.596823842592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45939.596823842592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45939.596823842592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45939.596823842592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45939.596823842592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45939.596823842592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45939.596823842592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45939.596823842592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45939.596823842592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45939.596823842592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45939.596823842592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45939.596823842592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45939.596823842592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45939.596823842592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45939.596823842592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45939.596823842592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45939.596823842592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45939.596823842592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45939.596823842592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45939.596823842592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45939.596823842592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45939.596823842592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45939.596823842592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45939.596823842592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45939.596823842592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45939.596823842592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45939.596823842592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45939.596823842592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45939.596823842592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45939.596823842592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45939.596823842592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45939.596823842592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45939.596823842592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45939.596823842592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45939.596823842592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45939.596823842592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45939.596823842592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45939.596823842592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45939.596823842592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45939.596823842592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45939.596823842592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45939.596823842592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45939.596823842592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45939.596823842592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45939.596823842592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45939.596823842592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45939.596823842592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45939.596823842592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45939.596823842592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45939.596823842592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45939.596823842592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45939.596823842592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45939.596823842592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45939.596823842592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45939.596823842592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45939.596823842592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45939.596823842592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45939.596823842592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45939.596823842592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45939.596823842592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45939.596823842592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45939.596823842592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45939.596823842592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45939.596823842592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45939.596823842592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45939.596823842592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45939.596823842592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45939.596823842592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45939.596823842592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45939.596823842592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45939.596823842592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45939.596823842592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45939.596823842592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45939.596823842592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45939.596823842592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45939.596823842592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45939.596823842592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45939.596823842592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45939.596823842592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45939.596823842592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45939.596823842592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45939.596823842592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45939.596823842592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45939.596823842592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45939.596823842592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45939.596823842592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45939.596823842592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45939.596823842592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45939.596823842592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45939.596823842592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45939.596823842592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45939.596823842592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45939.596823842592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45939.596823842592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45939.596823842592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45939.596823842592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45939.596823842592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45939.596823842592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45939.596823842592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45939.596823842592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45939.596823842592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45939.596823842592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45939.596823842592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45939.596823842592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45939.596823842592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45939.596823842592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45939.596823842592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45939.596823842592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45939.596823842592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45939.596823842592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45939.596823842592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45939.596823842592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45939.596823842592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45939.596823842592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45939.596823842592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45939.596823842592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45939.596823842592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45939.596823842592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45939.596823842592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45939.596823842592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45939.596823842592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45939.596823842592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45939.596823842592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45939.596823842592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45939.596823842592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45939.596823842592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45939.596823842592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45939.596823842592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45939.596823842592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45939.596823842592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45939.596823842592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45939.596823842592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45939.596823842592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45939.596823842592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45939.596823842592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45939.596823842592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45939.596823842592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45939.596823842592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45939.596823842592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45939.596823842592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45939.596823842592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45939.596823842592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45939.596823842592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45939.596823842592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45939.596823842592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45939.596823842592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45939.596823842592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45939.596823842592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45939.596823842592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45939.596823842592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45939.596823842592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45939.596823842592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45939.596823842592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45939.596823842592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45939.596823842592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45939.596823842592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45939.596823842592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45939.596823842592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45939.596823842592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45939.596823842592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45939.596823842592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45939.596823842592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45939.596823842592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45939.596823842592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45939.596823842592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45939.596823842592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45939.596823842592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45939.596823842592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45939.596823842592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45939.596823842592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45939.596823842592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45939.596823842592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45939.596823842592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45939.596823842592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45939.596823842592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45939.596823842592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45939.596823842592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45939.596823842592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45939.596823842592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45939.596823842592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45939.596823842592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45939.596823842592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45939.596823842592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45939.596823842592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45939.596823842592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45939.596823842592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45939.596823842592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45939.596823842592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45939.596823842592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45939.596823842592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45939.596823842592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45939.596823842592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45939.596823842592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45939.596823842592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45939.596823842592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45939.596823842592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45939.596823842592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45939.596823842592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45939.596823842592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45939.596823842592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45939.596823842592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45939.596823842592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45939.596823842592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45939.596823842592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45939.596823842592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45939.596823842592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45939.596823842592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45939.596823842592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45939.596823842592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45939.596823842592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45939.596823842592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45939.596823842592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45939.596823842592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45939.596823842592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45939.596823842592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45939.596823842592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45939.596823842592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45939.596823842592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45939.596823842592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45939.596823842592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45939.596823842592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45939.596823842592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45939.596823842592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45939.596823842592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45939.596823842592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45939.596823842592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45939.596823842592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45939.596823842592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45939.596823842592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45939.596823842592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45939.596823842592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45939.596823842592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45939.596823842592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45939.596823842592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45939.596823842592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45939.596823842592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45939.596823842592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45939.596823842592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45939.596823842592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45939.596823842592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45939.596823842592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45939.596823842592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45939.596823842592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45939.596823842592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45939.596823842592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45939.596823842592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45939.596823842592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45939.596823842592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45939.596823842592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45939.596823842592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45939.596823842592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45939.596823842592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45939.596823842592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45939.596823842592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45939.596823842592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45939.596823842592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45939.596823842592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45939.596823842592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45939.596823842592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45939.596823842592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45939.596823842592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45939.596823842592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45939.596823842592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45939.596823842592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45939.596823842592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45939.596823842592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45939.596823842592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45939.596823842592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45939.596823842592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45939.596823842592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45939.596823842592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45939.596823842592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45939.596823842592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45939.596823842592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45939.596823842592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45939.596823842592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45939.596823842592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45939.596823842592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45939.596823842592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45939.596823842592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45939.596823842592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45939.596823842592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45939.596823842592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45939.596823842592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45939.596823842592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45939.596823842592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45939.596823842592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45939.596823842592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45939.596823842592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45939.596823842592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45939.596823842592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45939.596823842592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45939.596823842592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45939.596823842592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45939.596823842592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45939.596823842592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45939.596823842592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45939.596823842592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45939.596823842592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45939.596823842592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45939.596823842592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45939.596823842592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45939.596823842592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45939.596823842592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45939.596823842592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45939.596823842592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45939.596823842592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45939.596823842592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45939.596823842592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45939.596823842592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45939.596823842592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45939.596823842592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45939.596823842592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45939.596823842592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45939.596823842592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45939.596823842592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45939.596823842592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45939.596823842592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45939.596823842592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45939.596823842592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45939.596823842592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45939.596823842592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45939.596823842592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45939.596823842592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45939.596823842592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45939.596823842592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45939.596823842592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45939.596823842592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45939.596823842592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45939.596823842592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45939.596823842592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45939.596823842592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45939.596823842592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45939.596823842592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45939.596823842592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45939.596823842592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45939.596823842592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45939.596823842592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45939.596823842592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45939.596823842592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45939.596823842592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45939.596823842592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45939.596823842592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45939.596823842592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45939.596823842592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45939.596823842592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45939.596823842592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45939.596823842592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45939.596823842592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45939.596823842592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45939.596823842592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45939.596823842592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45939.596823842592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45939.596823842592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45939.596823842592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45939.596823842592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45939.596823842592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45939.596823842592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45939.596823842592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45939.596823842592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45939.596823842592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45939.596823842592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45939.596823842592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45939.596823842592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45939.596823842592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45939.596823842592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45939.596823842592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45939.596823842592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45939.596823842592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45939.596823842592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45939.596823842592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45939.596823842592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45939.596823842592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45939.596823842592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45939.596823842592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45939.596823842592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45939.596823842592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45939.596823842592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45939.596823842592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45939.596823842592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45939.596823842592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45939.596823842592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45939.596823842592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45939.596823842592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45939.596823842592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45939.596823842592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45939.596823842592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45939.596823842592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45939.596823842592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45939.596823842592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45939.596823842592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45939.596823842592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45939.596823842592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45939.596823842592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45939.596823842592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45939.596823842592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45939.596823842592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45939.596823842592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45939.596823842592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45939.596823842592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45939.596823842592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45939.596823842592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45939.596823842592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45939.596823842592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45939.596823842592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45939.596823842592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45939.596823842592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45939.596823842592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45939.596823842592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45939.596823842592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45939.596823842592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45939.596823842592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45939.596823842592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45939.596823842592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45939.596823842592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45939.596823842592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45939.596823842592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45939.596823842592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45939.596823842592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45939.596823842592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45939.596823842592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45939.596823842592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45939.596823842592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45939.596823842592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45939.596823842592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45939.596823842592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45939.596823842592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45939.596823842592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45939.596823842592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45939.596823842592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45939.596823842592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45939.596823842592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45939.596823842592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45939.596823842592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45939.596823842592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45939.596823842592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45939.596823842592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45939.596823842592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45939.596823842592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45939.596823842592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45939.596823842592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45939.596823842592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45939.596823842592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45939.596823842592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45939.596823842592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45939.596823842592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45939.596823842592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45939.596823842592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45939.596823842592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45939.596823842592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45939.596823842592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45939.596823842592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45939.596823842592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45939.596823842592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45939.596823842592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45939.596823842592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45939.596823842592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45939.596823842592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45939.596823842592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45939.596823842592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45939.596823842592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45939.596823842592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45939.596823842592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45939.596823842592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45939.596823842592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45939.596823842592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45939.596823842592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45939.596823842592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45939.596823842592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45939.596823842592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45939.596823842592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45939.596823842592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45939.596823842592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45939.596823842592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45939.596823842592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45939.596823842592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45939.596823842592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45939.596823842592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45939.596823842592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45939.596823842592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45939.596823842592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45939.596823842592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45939.596823842592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45939.596823842592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45939.596823842592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45939.596823842592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45939.596823842592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45939.596823842592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45939.596823842592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45939.596823842592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45939.596823842592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45939.596823842592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45939.596823842592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45939.596823842592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45939.596823842592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45939.596823842592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45939.596823842592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45939.596823842592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45939.596823842592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45939.596823842592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45939.596823842592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45939.596823842592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45939.596823842592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45939.596823842592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45939.596823842592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45939.596823842592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45939.596823842592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45939.596823842592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45939.596823842592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45939.596823842592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45939.596823842592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45939.596823842592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45939.596823842592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45939.596823842592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45939.596823842592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45939.596823842592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45939.596823842592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45939.596823842592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45939.596823842592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45939.596823842592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45939.596823842592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45939.596823842592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45939.596823842592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45939.596823842592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45939.596823842592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45939.596823842592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45939.596823842592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45939.596823842592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45939.596823842592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45939.596823842592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45939.596823842592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45939.596823842592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45939.596823842592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45939.596823842592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45939.596823842592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45939.596823842592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45939.596823842592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45939.596823842592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45939.596823842592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45939.596823842592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45939.596823842592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45939.596823842592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45939.596823842592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45939.596823842592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45939.596823842592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45939.596823842592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45939.596823842592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45939.596823842592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45939.596823842592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45939.596823842592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45939.596823842592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45939.596823842592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45939.596823842592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45939.596823842592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45939.596823842592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45939.596823842592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45939.596823842592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45939.596823842592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45939.596823842592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45939.596823842592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45939.596823842592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45939.596823842592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45939.596823842592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45939.596823842592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45939.596823842592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45939.596823842592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45939.596823842592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45939.596823842592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45939.596823842592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45939.596823842592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45939.596823842592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45939.596823842592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45939.596823842592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45939.596823842592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45939.596823842592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45939.596823842592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45939.596823842592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45939.596823842592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45939.596823842592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45939.596823842592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45939.596823842592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45939.596823842592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45939.596823842592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45939.596823842592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45939.596823842592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45939.596823842592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45939.596823842592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45939.596823842592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45939.596823842592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45939.596823842592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45939.596823842592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45939.596823842592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45939.596823842592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45939.596823842592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45939.596823842592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45939.596823842592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45939.596823842592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45939.596823842592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45939.596823842592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45939.596823842592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45939.596823842592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45939.596823842592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45939.596823842592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45939.596823842592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45939.596823842592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45939.596823842592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45939.596823842592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45939.596823842592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45939.596823842592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45939.596823842592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45939.596823842592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45939.596823842592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45939.596823842592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45939.596823842592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45939.596823842592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45939.596823842592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45939.596823842592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45939.596823842592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45939.596823842592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45939.596823842592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45939.596823842592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45939.596823842592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45939.596823842592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45939.596823842592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45939.596823842592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45939.596823842592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45939.596823842592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45939.596823842592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45939.596823842592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45939.596823842592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45939.596823842592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45939.596823842592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45939.596823842592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45939.596823842592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45939.596823842592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45939.596823842592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45939.596823842592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45939.596823842592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45939.596823842592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45939.596823842592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45939.596823842592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45939.596823842592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45939.596823842592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45939.596823842592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45939.596823842592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45939.596823842592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45939.596823842592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45939.596823842592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45939.596823842592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45939.596823842592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45939.596823842592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45939.596823842592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45939.596823842592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45939.596823842592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45939.596823842592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45939.596823842592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45939.596823842592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45939.596823842592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45939.596823842592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45939.596823842592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45939.596823842592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45939.596823842592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45939.596823842592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45939.596823842592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45939.596823842592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45939.596823842592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45939.596823842592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45939.596823842592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45939.596823842592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45939.596823842592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45939.596823842592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45939.596823842592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45939.596823842592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45939.596823842592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45939.596823842592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45939.596823842592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45939.596823842592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45939.596823842592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45939.596823842592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45939.596823842592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45939.596823842592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45939.596823842592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45939.596823842592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45939.596823842592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45939.596823842592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45939.596823842592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45939.596823842592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45939.596823842592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45939.596823842592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45939.596823842592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45939.596823842592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45939.596823842592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45939.596823842592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45939.596823842592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45939.596823842592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45939.596823842592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45939.596823842592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45939.596823842592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45939.596823842592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45939.596823842592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45939.596823842592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45939.596823842592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45939.596823842592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45939.596823842592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45939.596823842592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45939.596823842592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45939.596823842592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45939.596823842592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45939.596823842592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45939.596823842592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45939.596823842592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45939.596823842592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45939.596823842592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45939.596823842592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45939.596823842592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45939.596823842592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45939.596823842592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45939.596823842592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45939.596823842592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45939.596823842592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45939.596823842592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45939.596823842592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45939.596823842592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45939.596823842592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45939.596823842592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45939.596823842592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45939.596823842592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45939.596823842592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45939.596823842592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45939.596823842592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45939.596823842592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45939.596823842592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45939.596823842592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45939.596823842592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45939.596823842592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45939.596823842592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45939.596823842592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45939.596823842592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45939.596823842592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45939.596823842592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45939.596823842592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45939.596823842592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45939.596823842592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45939.596823842592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45939.596823842592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45939.596823842592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45939.596823842592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45939.596823842592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45939.596823842592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45939.596823842592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45939.596823842592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45939.596823842592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45939.596823842592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45939.596823842592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45939.596823842592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45939.596823842592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45939.596823842592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45939.596823842592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45939.596823842592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45939.596823842592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45939.596823842592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45939.596823842592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45939.596823842592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45939.596823842592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45939.596823842592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45939.596823842592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45939.596823842592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45939.596823842592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45939.596823842592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45939.596823842592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45939.596823842592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45939.596823842592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45939.596823842592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45939.596823842592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45939.596823842592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45939.596823842592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45939.596823842592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45939.596823842592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45939.596823842592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45939.596823842592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45939.596823842592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45939.596823842592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45939.596823842592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45939.596823842592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45939.596823842592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45939.596823842592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45939.596823842592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45939.596823842592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45939.596823842592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45939.596823842592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45939.596823842592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45939.596823842592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45939.596823842592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45939.596823842592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45939.596823842592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45939.596823842592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45939.596823842592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45939.596823842592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45939.596823842592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45939.596823842592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45939.596823842592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45939.596823842592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45939.596823842592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45939.596823842592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45939.596823842592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45939.596823842592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45939.596823842592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45939.596823842592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45939.596823842592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45939.596823842592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45939.596823842592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45939.596823842592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45939.596823842592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45939.596823842592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45939.596823842592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45939.596823842592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45939.596823842592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45939.596823842592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45939.596823842592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45939.596823842592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45939.596823842592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45939.596823842592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45939.596823842592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45939.596823842592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45939.596823842592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45939.596823842592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45939.596823842592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45939.596823842592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45939.596823842592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45939.596823842592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45939.596823842592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45939.596823842592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45939.596823842592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45939.596823842592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236.11610624999594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9.1036805555631872E-2</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6.0770601849071681E-2</v>
      </c>
      <c r="H4" s="131">
        <v>45937.3515162037</v>
      </c>
      <c r="I4" s="127" t="str">
        <f>IFERROR(VLOOKUP(D4,DB!A:F,6,0),"")</f>
        <v>SCECO</v>
      </c>
      <c r="J4" s="127" t="str">
        <f>IFERROR(VLOOKUP(D4,DB!A:G,7,0),"")</f>
        <v>Dead</v>
      </c>
      <c r="K4" s="133" t="s">
        <v>39061</v>
      </c>
      <c r="L4" s="129" t="str">
        <f>IFERROR(VLOOKUP(D4,DB!A:I,9,0),"")</f>
        <v>Latis</v>
      </c>
    </row>
    <row r="5" spans="1:16" ht="15" customHeight="1">
      <c r="A5" s="127"/>
      <c r="B5" s="127" t="str">
        <f>IFERROR(VLOOKUP(D5,DB!A:K,11,0),"")</f>
        <v/>
      </c>
      <c r="C5" s="128"/>
      <c r="D5" s="99"/>
      <c r="E5" s="104"/>
      <c r="F5" s="131"/>
      <c r="G5" s="132">
        <f ca="1">IFERROR(NOW()-F5,"")</f>
        <v>45939.596823842592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45939.596823842592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45939.596823842592</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45939.596823842592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45939.596823842592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45939.596823842592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45939.596823842592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45939.596823842592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45939.596823842592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45939.596823842592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45939.596823842592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45939.596823842592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45939.596823842592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45939.596823842592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45939.596823842592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45939.596823842592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45939.596823842592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45939.596823842592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45939.596823842592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45939.596823842592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45939.596823842592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45939.596823842592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45939.596823842592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45939.596823842592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45939.596823842592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45939.596823842592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45939.596823842592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45939.596823842592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45939.596823842592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45939.596823842592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45939.596823842592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45939.596823842592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45939.596823842592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45939.596823842592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45939.596823842592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45939.596823842592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45939.596823842592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45939.596823842592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45939.596823842592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45939.596823842592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45939.596823842592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45939.596823842592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45939.596823842592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45939.596823842592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45939.596823842592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45939.596823842592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45939.596823842592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45939.596823842592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45939.596823842592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45939.596823842592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45939.596823842592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45939.596823842592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45939.596823842592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45939.596823842592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45939.596823842592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45939.596823842592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45939.596823842592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45939.596823842592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45939.596823842592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45939.596823842592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45939.596823842592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45939.596823842592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45939.596823842592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45939.596823842592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45939.596823842592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45939.596823842592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45939.596823842592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45939.596823842592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45939.596823842592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45939.596823842592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45939.596823842592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45939.596823842592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45939.596823842592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45939.596823842592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45939.596823842592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45939.596823842592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45939.596823842592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45939.596823842592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45939.596823842592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45939.596823842592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45939.596823842592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45939.596823842592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45939.596823842592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45939.596823842592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45939.596823842592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45939.596823842592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45939.596823842592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45939.596823842592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45939.596823842592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45939.596823842592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45939.596823842592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45939.596823842592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45939.596823842592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45939.596823842592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45939.596823842592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45939.596823842592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45939.596823842592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45939.596823842592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45939.596823842592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45939.596823842592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45939.596823842592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45939.596823842592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45939.596823842592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45939.596823842592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45939.596823842592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45939.596823842592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45939.596823842592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45939.596823842592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45939.596823842592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45939.596823842592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45939.596823842592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45939.596823842592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45939.596823842592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45939.596823842592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45939.596823842592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45939.596823842592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45939.596823842592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45939.596823842592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45939.596823842592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45939.596823842592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45939.596823842592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45939.596823842592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45939.596823842592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45939.596823842592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45939.596823842592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45939.596823842592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45939.596823842592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45939.596823842592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45939.596823842592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45939.596823842592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45939.596823842592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45939.596823842592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45939.596823842592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45939.596823842592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45939.596823842592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45939.596823842592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45939.596823842592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45939.596823842592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45939.596823842592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45939.596823842592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45939.596823842592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45939.596823842592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45939.596823842592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45939.596823842592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45939.596823842592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45939.596823842592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45939.596823842592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45939.596823842592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45939.596823842592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45939.596823842592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45939.596823842592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45939.596823842592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45939.596823842592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45939.596823842592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45939.596823842592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45939.596823842592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45939.596823842592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45939.596823842592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45939.596823842592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45939.596823842592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45939.596823842592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45939.596823842592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45939.596823842592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45939.596823842592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45939.596823842592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45939.596823842592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45939.596823842592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45939.596823842592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45939.596823842592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45939.596823842592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45939.596823842592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45939.596823842592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45939.596823842592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45939.596823842592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45939.596823842592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45939.596823842592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45939.596823842592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45939.596823842592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45939.596823842592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45939.596823842592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45939.596823842592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45939.596823842592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45939.596823842592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45939.596823842592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45939.596823842592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45939.596823842592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45939.596823842592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45939.596823842592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45939.596823842592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45939.596823842592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45939.596823842592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45939.596823842592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45939.596823842592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45939.596823842592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45939.596823842592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45939.596823842592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45939.596823842592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45939.596823842592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45939.596823842592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45939.596823842592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45939.596823842592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45939.596823842592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45939.596823842592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45939.596823842592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45939.596823842592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45939.596823842592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45939.596823842592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45939.596823842592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45939.596823842592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45939.596823842592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45939.596823842592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45939.596823842592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45939.596823842592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45939.596823842592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45939.596823842592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45939.596823842592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45939.596823842592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45939.596823842592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45939.596823842592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45939.596823842592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45939.596823842592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45939.596823842592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45939.596823842592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45939.596823842592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45939.596823842592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45939.596823842592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45939.596823842592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45939.596823842592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45939.596823842592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45939.596823842592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45939.596823842592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45939.596823842592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45939.596823842592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45939.596823842592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45939.596823842592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45939.596823842592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45939.596823842592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45939.596823842592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45939.596823842592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45939.596823842592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45939.596823842592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45939.596823842592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45939.596823842592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45939.596823842592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45939.596823842592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45939.596823842592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45939.596823842592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45939.596823842592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45939.596823842592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45939.596823842592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45939.596823842592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45939.596823842592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45939.596823842592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45939.596823842592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45939.596823842592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45939.596823842592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45939.596823842592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45939.596823842592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45939.596823842592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45939.596823842592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45939.596823842592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45939.596823842592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45939.596823842592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45939.596823842592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45939.596823842592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45939.596823842592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45939.596823842592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45939.596823842592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45939.596823842592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45939.596823842592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45939.596823842592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45939.596823842592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45939.596823842592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45939.596823842592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45939.596823842592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45939.596823842592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45939.596823842592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45939.596823842592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45939.596823842592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45939.596823842592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45939.596823842592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45939.596823842592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45939.596823842592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45939.596823842592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45939.596823842592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45939.596823842592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45939.596823842592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45939.596823842592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45939.596823842592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45939.596823842592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45939.596823842592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45939.596823842592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45939.596823842592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45939.596823842592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45939.596823842592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45939.596823842592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45939.596823842592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45939.596823842592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45939.596823842592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45939.596823842592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45939.596823842592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45939.596823842592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45939.596823842592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45939.596823842592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45939.596823842592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45939.596823842592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45939.596823842592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45939.596823842592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45939.596823842592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45939.596823842592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45939.596823842592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45939.596823842592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45939.596823842592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45939.596823842592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45939.596823842592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45939.596823842592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45939.596823842592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45939.596823842592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45939.596823842592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45939.596823842592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45939.596823842592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45939.596823842592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45939.596823842592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45939.596823842592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45939.596823842592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45939.596823842592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45939.596823842592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45939.596823842592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45939.596823842592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45939.596823842592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45939.596823842592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45939.596823842592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45939.596823842592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45939.596823842592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45939.596823842592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45939.596823842592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45939.596823842592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45939.596823842592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45939.596823842592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45939.596823842592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45939.596823842592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45939.596823842592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45939.596823842592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45939.596823842592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45939.596823842592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45939.596823842592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45939.596823842592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45939.596823842592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45939.596823842592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45939.596823842592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45939.596823842592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45939.596823842592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45939.596823842592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45939.596823842592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45939.596823842592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45939.596823842592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45939.596823842592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45939.596823842592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45939.596823842592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45939.596823842592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45939.596823842592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45939.596823842592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45939.596823842592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45939.596823842592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45939.596823842592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45939.596823842592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45939.596823842592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45939.596823842592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45939.596823842592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45939.596823842592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45939.596823842592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45939.596823842592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45939.596823842592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45939.596823842592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45939.596823842592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45939.596823842592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45939.596823842592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45939.596823842592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45939.596823842592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45939.596823842592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45939.596823842592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45939.596823842592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45939.596823842592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45939.596823842592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45939.596823842592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45939.596823842592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45939.596823842592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45939.596823842592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45939.596823842592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45939.596823842592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45939.596823842592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45939.596823842592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45939.596823842592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45939.596823842592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45939.596823842592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45939.596823842592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45939.596823842592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45939.596823842592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45939.596823842592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45939.596823842592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45939.596823842592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45939.596823842592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45939.596823842592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45939.596823842592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45939.596823842592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45939.596823842592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45939.596823842592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45939.596823842592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45939.596823842592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45939.596823842592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45939.596823842592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45939.596823842592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45939.596823842592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45939.596823842592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45939.596823842592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45939.596823842592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45939.596823842592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45939.596823842592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45939.596823842592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45939.596823842592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45939.596823842592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45939.596823842592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45939.596823842592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45939.596823842592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45939.596823842592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45939.596823842592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45939.596823842592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45939.596823842592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45939.596823842592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45939.596823842592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45939.596823842592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45939.596823842592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45939.596823842592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45939.596823842592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45939.596823842592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45939.596823842592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45939.596823842592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45939.596823842592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45939.596823842592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45939.596823842592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45939.596823842592</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45939.596823842592</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45939.596823842592</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45939.596823842592</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45939.596823842592</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45939.596823842592</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45939.596823842592</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45939.596823842592</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4">
        <f ca="1">IFERROR(NOW()-F2,"")</f>
        <v>47.764763657403819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4">
        <f t="shared" ref="G3" ca="1" si="0">IFERROR(NOW()-F3,"")</f>
        <v>13.407946527775493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2" ca="1" si="1">IFERROR(NOW()-F4,"")</f>
        <v>45939.596823842592</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45939.596823842592</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45939.596823842592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45939.596823842592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45939.596823842592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45939.596823842592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45939.596823842592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45939.596823842592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45939.596823842592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45939.596823842592</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45939.596823842592</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45939.596823842592</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45939.596823842592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45939.596823842592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45939.596823842592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45939.596823842592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45939.596823842592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45939.596823842592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45939.596823842592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45939.596823842592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45939.596823842592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45939.596823842592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45939.596823842592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45939.596823842592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45939.596823842592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45939.596823842592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45939.596823842592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45939.596823842592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45939.596823842592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45939.596823842592</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45939.596823842592</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45939.596823842592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45939.596823842592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45939.596823842592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45939.596823842592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45939.596823842592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45939.596823842592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45939.596823842592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45939.596823842592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45939.596823842592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45939.596823842592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45939.596823842592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45939.596823842592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45939.596823842592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45939.596823842592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45939.596823842592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45939.596823842592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45939.596823842592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45939.596823842592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45939.596823842592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45939.596823842592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45939.596823842592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45939.596823842592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45939.596823842592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45939.596823842592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45939.596823842592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45939.596823842592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45939.596823842592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45939.596823842592</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45939.596823842592</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45939.596823842592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45939.596823842592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45939.596823842592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45939.596823842592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45939.596823842592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45939.596823842592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45939.596823842592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45939.596823842592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45939.596823842592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45939.596823842592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45939.596823842592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45939.596823842592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45939.596823842592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45939.596823842592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45939.596823842592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45939.596823842592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45939.596823842592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45939.596823842592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45939.596823842592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45939.596823842592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45939.596823842592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45939.596823842592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45939.596823842592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45939.596823842592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45939.596823842592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45939.596823842592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45939.596823842592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45939.596823842592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45939.596823842592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45939.596823842592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45939.596823842592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45939.596823842592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45939.596823842592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45939.596823842592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45939.596823842592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45939.596823842592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45939.596823842592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45939.596823842592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45939.596823842592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45939.596823842592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45939.596823842592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45939.596823842592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45939.596823842592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45939.596823842592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45939.596823842592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45939.596823842592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45939.596823842592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45939.596823842592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45939.596823842592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45939.596823842592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45939.596823842592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45939.596823842592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45939.596823842592</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45939.596823842592</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12.823976620369649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6.7761342594167218E-2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5.7158516203708132</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4.654578472218418</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57">
        <v>1</v>
      </c>
      <c r="D6" s="157" t="s">
        <v>33325</v>
      </c>
      <c r="E6" s="157" t="s">
        <v>38964</v>
      </c>
      <c r="F6" s="157"/>
      <c r="G6" s="151">
        <f ca="1">IFERROR(NOW()-F6,"-")</f>
        <v>45939.596823842592</v>
      </c>
      <c r="H6" s="162">
        <v>45939.45239583333</v>
      </c>
      <c r="I6" s="157" t="str">
        <f>IFERROR(VLOOKUP(D6,DB!A:F,6,0),"")</f>
        <v>Generator-SG</v>
      </c>
      <c r="J6" s="157" t="str">
        <f>IFERROR(VLOOKUP(D6,DB!A:G,7,0),"")</f>
        <v>Vandalized</v>
      </c>
      <c r="K6" s="157" t="s">
        <v>39074</v>
      </c>
      <c r="L6" s="157" t="str">
        <f>IFERROR(VLOOKUP(D6,DB!A:I,9,0),"")</f>
        <v>Latis</v>
      </c>
    </row>
    <row r="7" spans="1:16383" ht="31.5" customHeight="1">
      <c r="A7" s="157"/>
      <c r="B7" s="157" t="str">
        <f>IFERROR(VLOOKUP(D7,DB!A:K,11,0),"")</f>
        <v/>
      </c>
      <c r="C7" s="157"/>
      <c r="D7" s="156"/>
      <c r="E7" s="157"/>
      <c r="F7" s="157"/>
      <c r="G7" s="151">
        <f ca="1">IFERROR(NOW()-F7,"-")</f>
        <v>45939.596823842592</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6"/>
      <c r="E8" s="157"/>
      <c r="F8" s="157"/>
      <c r="G8" s="151">
        <f ca="1">IFERROR(NOW()-F8,"-")</f>
        <v>45939.596823842592</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45939.596823842592</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45939.596823842592</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45939.596823842592</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45939.596823842592</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45939.596823842592</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45939.596823842592</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45939.596823842592</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45939.596823842592</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45939.596823842592</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45939.596823842592</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45939.596823842592</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45939.596823842592</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45939.596823842592</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45939.596823842592</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45939.596823842592</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45939.596823842592</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45939.596823842592</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45939.596823842592</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45939.596823842592</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45939.596823842592</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45939.596823842592</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45939.596823842592</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45939.596823842592</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45939.596823842592</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45939.596823842592</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45939.596823842592</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45939.596823842592</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45939.596823842592</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45939.596823842592</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45939.596823842592</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45939.596823842592</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45939.596823842592</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45939.596823842592</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45939.596823842592</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45939.596823842592</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45939.596823842592</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45939.596823842592</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45939.596823842592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45939.596823842592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45939.596823842592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45939.596823842592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45939.596823842592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45939.596823842592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45939.596823842592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45939.596823842592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45939.596823842592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45939.596823842592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45939.596823842592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45939.596823842592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45939.596823842592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45939.596823842592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45939.596823842592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45939.596823842592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45939.596823842592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45939.596823842592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45939.596823842592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45939.596823842592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45939.596823842592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45939.596823842592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45939.596823842592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45939.596823842592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45939.596823842592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45939.596823842592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45939.596823842592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45939.596823842592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45939.596823842592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45939.596823842592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45939.596823842592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45939.596823842592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45939.596823842592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45939.596823842592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45939.596823842592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45939.596823842592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45939.596823842592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45939.596823842592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45939.596823842592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45939.596823842592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45939.596823842592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45939.596823842592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45939.596823842592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45939.596823842592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45939.596823842592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45939.596823842592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45939.596823842592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45939.596823842592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45939.596823842592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45939.596823842592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45939.596823842592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45939.596823842592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45939.596823842592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45939.596823842592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45939.596823842592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45939.596823842592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45939.596823842592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45939.596823842592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45939.596823842592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45939.596823842592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45939.596823842592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45939.596823842592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45939.596823842592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45939.596823842592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45939.596823842592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45939.596823842592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45939.596823842592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45939.596823842592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45939.596823842592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45939.596823842592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45939.596823842592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45939.596823842592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45939.596823842592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45939.596823842592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45939.596823842592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45939.596823842592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45939.596823842592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45939.596823842592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45939.596823842592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45939.596823842592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45939.596823842592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45939.596823842592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45939.596823842592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45939.596823842592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45939.596823842592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45939.596823842592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45939.596823842592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45939.596823842592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45939.596823842592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45939.596823842592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45939.596823842592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45939.596823842592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45939.596823842592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45939.596823842592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45939.596823842592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45939.596823842592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45939.596823842592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45939.596823842592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45939.596823842592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45939.596823842592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45939.596823842592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45939.596823842592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45939.596823842592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45939.596823842592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45939.596823842592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45939.596823842592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45939.596823842592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45939.596823842592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45939.596823842592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45939.596823842592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45939.596823842592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45939.596823842592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45939.596823842592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45939.596823842592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45939.596823842592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45939.596823842592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45939.596823842592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45939.596823842592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45939.596823842592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45939.596823842592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45939.596823842592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45939.596823842592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45939.596823842592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45939.596823842592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45939.596823842592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45939.596823842592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45939.596823842592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45939.596823842592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45939.596823842592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45939.596823842592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45939.596823842592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45939.596823842592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45939.596823842592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45939.596823842592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45939.596823842592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45939.596823842592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45939.596823842592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45939.596823842592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45939.596823842592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45939.596823842592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45939.596823842592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45939.596823842592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45939.596823842592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45939.596823842592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45939.596823842592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45939.596823842592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45939.596823842592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45939.596823842592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45939.596823842592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45939.596823842592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45939.596823842592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45939.596823842592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45939.596823842592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45939.596823842592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45939.596823842592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45939.596823842592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45939.596823842592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45939.596823842592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45939.596823842592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45939.596823842592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45939.596823842592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45939.596823842592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45939.596823842592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45939.596823842592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45939.596823842592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45939.596823842592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45939.596823842592</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