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90" documentId="13_ncr:1_{F6CB121F-512D-4AA6-A0C1-0FB36C537598}" xr6:coauthVersionLast="47" xr6:coauthVersionMax="47" xr10:uidLastSave="{4EE6B060-C175-40A5-9163-300C1B57F6A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<sst xmlns="http://schemas.openxmlformats.org/spreadsheetml/2006/main" count="178608" uniqueCount="39088">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</sst>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272.32931099536654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4.7991550920414738E-2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45935.277736921293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45935.277736921293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45935.277736921293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45935.277736921293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45935.277736921293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45935.277736921293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45935.277736921293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45935.277736921293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45935.277736921293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45935.277736921293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45935.277736921293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45935.277736921293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45935.277736921293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45935.277736921293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45935.277736921293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45935.277736921293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45935.277736921293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45935.277736921293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45935.277736921293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45935.277736921293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45935.277736921293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45935.277736921293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45935.277736921293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45935.277736921293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45935.277736921293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45935.277736921293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45935.277736921293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45935.277736921293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45935.277736921293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2A72C57-A903-40CF-AF0C-F93C12207F56}"/>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243.62595451388188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128.55065358796128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110.27789895833121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8.3223032401292585E-2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45935.277736921293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45935.277736921293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45935.277736921293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45935.277736921293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45935.277736921293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45935.277736921293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45935.277736921293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45935.277736921293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45935.277736921293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45935.277736921293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45935.277736921293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45935.277736921293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45935.277736921293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45935.277736921293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45935.277736921293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45935.277736921293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45935.277736921293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45935.277736921293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45935.277736921293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45935.277736921293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45935.277736921293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45935.277736921293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45935.277736921293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45935.277736921293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45935.277736921293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45935.277736921293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45935.277736921293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45935.277736921293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45935.277736921293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45935.277736921293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45935.277736921293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45935.277736921293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45935.277736921293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45935.277736921293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45935.277736921293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45935.277736921293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45935.277736921293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45935.277736921293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45935.277736921293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45935.277736921293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45935.277736921293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45935.277736921293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45935.277736921293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45935.277736921293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45935.277736921293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45935.277736921293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45935.277736921293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45935.277736921293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45935.277736921293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45935.277736921293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45935.277736921293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45935.277736921293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45935.277736921293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45935.277736921293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45935.277736921293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45935.277736921293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45935.277736921293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45935.277736921293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45935.277736921293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45935.277736921293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45935.277736921293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45935.277736921293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45935.277736921293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45935.277736921293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45935.277736921293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45935.277736921293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45935.277736921293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45935.277736921293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45935.277736921293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45935.277736921293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45935.277736921293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45935.277736921293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45935.277736921293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45935.277736921293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45935.277736921293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45935.277736921293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45935.277736921293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45935.277736921293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45935.277736921293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45935.277736921293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45935.277736921293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45935.277736921293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45935.277736921293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45935.277736921293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45935.277736921293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45935.277736921293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45935.277736921293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45935.277736921293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45935.277736921293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45935.277736921293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45935.277736921293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45935.277736921293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45935.277736921293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45935.277736921293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45935.277736921293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45935.277736921293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45935.277736921293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45935.277736921293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45935.277736921293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45935.277736921293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45935.277736921293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45935.277736921293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45935.277736921293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45935.277736921293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45935.277736921293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45935.277736921293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45935.277736921293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45935.277736921293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45935.277736921293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45935.277736921293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45935.277736921293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45935.277736921293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45935.277736921293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45935.277736921293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45935.277736921293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45935.277736921293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45935.277736921293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45935.277736921293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45935.277736921293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45935.277736921293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45935.277736921293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45935.277736921293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45935.277736921293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45935.277736921293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45935.277736921293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45935.277736921293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45935.277736921293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45935.277736921293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45935.277736921293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45935.277736921293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45935.277736921293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45935.277736921293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45935.277736921293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45935.277736921293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45935.277736921293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45935.277736921293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45935.277736921293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45935.277736921293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45935.277736921293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45935.277736921293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45935.277736921293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45935.277736921293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45935.277736921293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45935.277736921293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45935.277736921293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45935.277736921293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45935.277736921293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45935.277736921293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45935.277736921293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45935.277736921293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45935.277736921293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45935.277736921293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45935.277736921293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45935.277736921293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45935.277736921293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45935.277736921293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45935.277736921293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45935.277736921293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45935.277736921293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45935.277736921293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45935.277736921293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45935.277736921293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45935.277736921293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45935.277736921293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45935.277736921293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45935.277736921293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45935.277736921293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45935.277736921293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45935.277736921293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45935.277736921293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45935.277736921293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45935.277736921293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45935.277736921293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45935.277736921293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45935.277736921293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45935.277736921293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45935.277736921293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45935.277736921293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45935.277736921293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45935.277736921293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45935.277736921293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45935.277736921293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45935.277736921293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45935.277736921293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45935.277736921293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45935.277736921293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45935.277736921293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45935.277736921293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45935.277736921293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45935.277736921293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45935.277736921293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45935.277736921293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45935.277736921293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45935.277736921293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45935.277736921293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45935.277736921293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45935.277736921293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45935.277736921293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45935.277736921293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45935.277736921293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45935.277736921293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45935.277736921293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45935.277736921293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45935.277736921293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45935.277736921293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45935.277736921293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45935.277736921293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45935.277736921293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45935.277736921293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45935.277736921293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45935.277736921293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45935.277736921293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45935.277736921293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45935.277736921293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45935.277736921293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45935.277736921293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45935.277736921293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45935.277736921293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45935.277736921293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45935.277736921293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45935.277736921293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45935.277736921293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45935.277736921293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45935.277736921293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45935.277736921293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45935.277736921293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45935.277736921293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45935.277736921293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45935.277736921293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45935.277736921293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45935.277736921293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45935.277736921293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45935.277736921293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45935.277736921293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45935.277736921293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45935.277736921293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45935.277736921293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45935.277736921293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45935.277736921293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45935.277736921293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45935.277736921293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45935.277736921293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45935.277736921293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45935.277736921293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45935.277736921293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45935.277736921293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45935.277736921293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45935.277736921293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45935.277736921293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45935.277736921293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45935.277736921293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45935.277736921293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45935.277736921293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45935.277736921293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45935.277736921293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45935.277736921293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45935.277736921293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45935.277736921293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45935.277736921293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45935.277736921293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45935.277736921293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45935.277736921293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45935.277736921293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45935.277736921293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45935.277736921293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45935.277736921293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45935.277736921293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45935.277736921293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45935.277736921293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45935.277736921293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45935.277736921293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45935.277736921293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45935.277736921293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45935.277736921293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45935.277736921293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45935.277736921293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45935.277736921293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45935.277736921293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45935.277736921293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45935.277736921293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45935.277736921293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45935.277736921293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45935.277736921293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45935.277736921293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45935.277736921293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45935.277736921293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45935.277736921293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45935.277736921293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45935.277736921293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45935.277736921293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45935.277736921293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45935.277736921293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45935.277736921293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45935.277736921293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45935.277736921293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45935.277736921293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45935.277736921293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45935.277736921293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45935.277736921293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45935.277736921293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45935.277736921293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45935.277736921293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23257</v>
      </c>
      <c r="E2" s="18" t="s">
        <v>38964</v>
      </c>
      <c r="F2" s="142">
        <v>45935.258206018516</v>
      </c>
      <c r="G2" s="21">
        <f t="shared" ref="G2:G53" ca="1" si="0">IFERROR(NOW()-F2,"-")</f>
        <v>1.9530902776750736E-2</v>
      </c>
      <c r="H2" s="143">
        <v>45935.253101851849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45935.277736921293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45935.277736921293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45935.277736921293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45935.277736921293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45935.277736921293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45935.277736921293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45935.277736921293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45935.277736921293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45935.277736921293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45935.277736921293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45935.277736921293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45935.277736921293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45935.277736921293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45935.277736921293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45935.277736921293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45935.277736921293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45935.277736921293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45935.277736921293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45935.277736921293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45935.277736921293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45935.277736921293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45935.277736921293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45935.277736921293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45935.277736921293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45935.277736921293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45935.277736921293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45935.277736921293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45935.277736921293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45935.277736921293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45935.277736921293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45935.277736921293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45935.277736921293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45935.277736921293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45935.277736921293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45935.277736921293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45935.277736921293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45935.277736921293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45935.277736921293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45935.277736921293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45935.277736921293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45935.277736921293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45935.277736921293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45935.277736921293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45935.277736921293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45935.277736921293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45935.277736921293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45935.277736921293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45935.277736921293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45935.277736921293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45935.277736921293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45935.277736921293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45935.277736921293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45935.277736921293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45935.277736921293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45935.277736921293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45935.277736921293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45935.277736921293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45935.277736921293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45935.277736921293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45935.277736921293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45935.277736921293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45935.277736921293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45935.277736921293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45935.277736921293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45935.277736921293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45935.277736921293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45935.277736921293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45935.277736921293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45935.277736921293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45935.277736921293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45935.277736921293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45935.277736921293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45935.277736921293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45935.277736921293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45935.277736921293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45935.277736921293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45935.277736921293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45935.277736921293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45935.277736921293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45935.277736921293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45935.277736921293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45935.277736921293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45935.277736921293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45935.277736921293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45935.277736921293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45935.277736921293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45935.277736921293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45935.277736921293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45935.277736921293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45935.277736921293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45935.277736921293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45935.277736921293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45935.277736921293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45935.277736921293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45935.277736921293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45935.277736921293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45935.277736921293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45935.277736921293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45935.277736921293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45935.277736921293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45935.277736921293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45935.277736921293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45935.277736921293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45935.277736921293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45935.277736921293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45935.277736921293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45935.277736921293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45935.277736921293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45935.277736921293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45935.277736921293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45935.277736921293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45935.277736921293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45935.277736921293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45935.277736921293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45935.277736921293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45935.277736921293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45935.277736921293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45935.277736921293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45935.277736921293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45935.277736921293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45935.277736921293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45935.277736921293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45935.277736921293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45935.277736921293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45935.277736921293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45935.277736921293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45935.277736921293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45935.277736921293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45935.277736921293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45935.277736921293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45935.277736921293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45935.277736921293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45935.277736921293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45935.277736921293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45935.277736921293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45935.277736921293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45935.277736921293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45935.277736921293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45935.277736921293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45935.277736921293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45935.277736921293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45935.277736921293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45935.277736921293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45935.277736921293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45935.277736921293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45935.277736921293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45935.277736921293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45935.277736921293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45935.277736921293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45935.277736921293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45935.277736921293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45935.277736921293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45935.277736921293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45935.277736921293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45935.277736921293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45935.277736921293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45935.277736921293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45935.277736921293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45935.277736921293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45935.277736921293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45935.277736921293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45935.277736921293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45935.277736921293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45935.277736921293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45935.277736921293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45935.277736921293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45935.277736921293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45935.277736921293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45935.277736921293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45935.277736921293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45935.277736921293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45935.277736921293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45935.277736921293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45935.277736921293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45935.277736921293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45935.277736921293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45935.277736921293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45935.277736921293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45935.277736921293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45935.277736921293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45935.277736921293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45935.277736921293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45935.277736921293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45935.277736921293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45935.277736921293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45935.277736921293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45935.277736921293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45935.277736921293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45935.277736921293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45935.277736921293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45935.277736921293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45935.277736921293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45935.277736921293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45935.277736921293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45935.277736921293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45935.277736921293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45935.277736921293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45935.277736921293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45935.277736921293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45935.277736921293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45935.277736921293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45935.277736921293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45935.277736921293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45935.277736921293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45935.277736921293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45935.277736921293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45935.277736921293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45935.277736921293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45935.277736921293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45935.277736921293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45935.277736921293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45935.277736921293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45935.277736921293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45935.277736921293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45935.277736921293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45935.277736921293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45935.277736921293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45935.277736921293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45935.277736921293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45935.277736921293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45935.277736921293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45935.277736921293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45935.277736921293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45935.277736921293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45935.277736921293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45935.277736921293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45935.277736921293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45935.277736921293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45935.277736921293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45935.277736921293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45935.277736921293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45935.277736921293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45935.277736921293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45935.277736921293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45935.277736921293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45935.277736921293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45935.277736921293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45935.277736921293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45935.277736921293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45935.277736921293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45935.277736921293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45935.277736921293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45935.277736921293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45935.277736921293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45935.277736921293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45935.277736921293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45935.277736921293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45935.277736921293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45935.277736921293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45935.277736921293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45935.277736921293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45935.277736921293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45935.277736921293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45935.277736921293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45935.277736921293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45935.277736921293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45935.277736921293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45935.277736921293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45935.277736921293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45935.277736921293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45935.277736921293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45935.277736921293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45935.277736921293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45935.277736921293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45935.277736921293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45935.277736921293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45935.277736921293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45935.277736921293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45935.277736921293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45935.277736921293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45935.277736921293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45935.277736921293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45935.277736921293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45935.277736921293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45935.277736921293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45935.277736921293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45935.277736921293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45935.277736921293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45935.277736921293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45935.277736921293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45935.277736921293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45935.277736921293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45935.277736921293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45935.277736921293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45935.277736921293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45935.277736921293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45935.277736921293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45935.277736921293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45935.277736921293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45935.277736921293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45935.277736921293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45935.277736921293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45935.277736921293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45935.277736921293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45935.277736921293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45935.277736921293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45935.277736921293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45935.277736921293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45935.277736921293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45935.277736921293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45935.277736921293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45935.277736921293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45935.277736921293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45935.277736921293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45935.277736921293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45935.277736921293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45935.277736921293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45935.277736921293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45935.277736921293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45935.277736921293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45935.277736921293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45935.277736921293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45935.277736921293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45935.277736921293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45935.277736921293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45935.277736921293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45935.277736921293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45935.277736921293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45935.277736921293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45935.277736921293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45935.277736921293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45935.277736921293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45935.277736921293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45935.277736921293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45935.277736921293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45935.277736921293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45935.277736921293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45935.277736921293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45935.277736921293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45935.277736921293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45935.277736921293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45935.277736921293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45935.277736921293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45935.277736921293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45935.277736921293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45935.277736921293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45935.277736921293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45935.277736921293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45935.277736921293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45935.277736921293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45935.277736921293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45935.277736921293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45935.277736921293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45935.277736921293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45935.277736921293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45935.277736921293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45935.277736921293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45935.277736921293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45935.277736921293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45935.277736921293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45935.277736921293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45935.277736921293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45935.277736921293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45935.277736921293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45935.277736921293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45935.277736921293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45935.277736921293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45935.277736921293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45935.277736921293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45935.277736921293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45935.277736921293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45935.277736921293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45935.277736921293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45935.277736921293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45935.277736921293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45935.277736921293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45935.277736921293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45935.277736921293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45935.277736921293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45935.277736921293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45935.277736921293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45935.277736921293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45935.277736921293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45935.277736921293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45935.277736921293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45935.277736921293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45935.277736921293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45935.277736921293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45935.277736921293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45935.277736921293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45935.277736921293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45935.277736921293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45935.277736921293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45935.277736921293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45935.277736921293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45935.277736921293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45935.277736921293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45935.277736921293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45935.277736921293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45935.277736921293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45935.277736921293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45935.277736921293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45935.277736921293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45935.277736921293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45935.277736921293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45935.277736921293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45935.277736921293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45935.277736921293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45935.277736921293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45935.277736921293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45935.277736921293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45935.277736921293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45935.277736921293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45935.277736921293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45935.277736921293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45935.277736921293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45935.277736921293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45935.277736921293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45935.277736921293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45935.277736921293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45935.277736921293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45935.277736921293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45935.277736921293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45935.277736921293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45935.277736921293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45935.277736921293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45935.277736921293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45935.277736921293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45935.277736921293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45935.277736921293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45935.277736921293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45935.277736921293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45935.277736921293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45935.277736921293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45935.277736921293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45935.277736921293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45935.277736921293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45935.277736921293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45935.277736921293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45935.277736921293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45935.277736921293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45935.277736921293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45935.277736921293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45935.277736921293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45935.277736921293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45935.277736921293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45935.277736921293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45935.277736921293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45935.277736921293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45935.277736921293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45935.277736921293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45935.277736921293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45935.277736921293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45935.277736921293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45935.277736921293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45935.277736921293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45935.277736921293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45935.277736921293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45935.277736921293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45935.277736921293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45935.277736921293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45935.277736921293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45935.277736921293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45935.277736921293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45935.277736921293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45935.277736921293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45935.277736921293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45935.277736921293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45935.277736921293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45935.277736921293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45935.277736921293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45935.277736921293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45935.277736921293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45935.277736921293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45935.277736921293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45935.277736921293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45935.277736921293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45935.277736921293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45935.277736921293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45935.277736921293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45935.277736921293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45935.277736921293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45935.277736921293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45935.277736921293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45935.277736921293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45935.277736921293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45935.277736921293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45935.277736921293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45935.277736921293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45935.277736921293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45935.277736921293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45935.277736921293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45935.277736921293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45935.277736921293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45935.277736921293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45935.277736921293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45935.277736921293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45935.277736921293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45935.277736921293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45935.277736921293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45935.277736921293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45935.277736921293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45935.277736921293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45935.277736921293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45935.277736921293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45935.277736921293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45935.277736921293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45935.277736921293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45935.277736921293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45935.277736921293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45935.277736921293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45935.277736921293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45935.277736921293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45935.277736921293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45935.277736921293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45935.277736921293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45935.277736921293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45935.277736921293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45935.277736921293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45935.277736921293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45935.277736921293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45935.277736921293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45935.277736921293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45935.277736921293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45935.277736921293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45935.277736921293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45935.277736921293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45935.277736921293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45935.277736921293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45935.277736921293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45935.277736921293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45935.277736921293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45935.277736921293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45935.277736921293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45935.277736921293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45935.277736921293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45935.277736921293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45935.277736921293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45935.277736921293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45935.277736921293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45935.277736921293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45935.277736921293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45935.277736921293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45935.277736921293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45935.277736921293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45935.277736921293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45935.277736921293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45935.277736921293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45935.277736921293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45935.277736921293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45935.277736921293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45935.277736921293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45935.277736921293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45935.277736921293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45935.277736921293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45935.277736921293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45935.277736921293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45935.277736921293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45935.277736921293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45935.277736921293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45935.277736921293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45935.277736921293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45935.277736921293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45935.277736921293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45935.277736921293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45935.277736921293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45935.277736921293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45935.277736921293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45935.277736921293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45935.277736921293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45935.277736921293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45935.277736921293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45935.277736921293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45935.277736921293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45935.277736921293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45935.277736921293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45935.277736921293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45935.277736921293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45935.277736921293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45935.277736921293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45935.277736921293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45935.277736921293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45935.277736921293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45935.277736921293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45935.277736921293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45935.277736921293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45935.277736921293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45935.277736921293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45935.277736921293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45935.277736921293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45935.277736921293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45935.277736921293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45935.277736921293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45935.277736921293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45935.277736921293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45935.277736921293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45935.277736921293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45935.277736921293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45935.277736921293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45935.277736921293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45935.277736921293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45935.277736921293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45935.277736921293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45935.277736921293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45935.277736921293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45935.277736921293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45935.277736921293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45935.277736921293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45935.277736921293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45935.277736921293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45935.277736921293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45935.277736921293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45935.277736921293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45935.277736921293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45935.277736921293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45935.277736921293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45935.277736921293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45935.277736921293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45935.277736921293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45935.277736921293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45935.277736921293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45935.277736921293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45935.277736921293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45935.277736921293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45935.277736921293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45935.277736921293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45935.277736921293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45935.277736921293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45935.277736921293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45935.277736921293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45935.277736921293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45935.277736921293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45935.277736921293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45935.277736921293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45935.277736921293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45935.277736921293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45935.277736921293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45935.277736921293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45935.277736921293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45935.277736921293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45935.277736921293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45935.277736921293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45935.277736921293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45935.277736921293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45935.277736921293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45935.277736921293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45935.277736921293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45935.277736921293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45935.277736921293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45935.277736921293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45935.277736921293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45935.277736921293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45935.277736921293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45935.277736921293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45935.277736921293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45935.277736921293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45935.277736921293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45935.277736921293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45935.277736921293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45935.277736921293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45935.277736921293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45935.277736921293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45935.277736921293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45935.277736921293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45935.277736921293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45935.277736921293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45935.277736921293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45935.277736921293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45935.277736921293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45935.277736921293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45935.277736921293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45935.277736921293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45935.277736921293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45935.277736921293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45935.277736921293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45935.277736921293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45935.277736921293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45935.277736921293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45935.277736921293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45935.277736921293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45935.277736921293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45935.277736921293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45935.277736921293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45935.277736921293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45935.277736921293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45935.277736921293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45935.277736921293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45935.277736921293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45935.277736921293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45935.277736921293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45935.277736921293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45935.277736921293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45935.277736921293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45935.277736921293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45935.277736921293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45935.277736921293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45935.277736921293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45935.277736921293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45935.277736921293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45935.277736921293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45935.277736921293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45935.277736921293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45935.277736921293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45935.277736921293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45935.277736921293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45935.277736921293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45935.277736921293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45935.277736921293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45935.277736921293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45935.277736921293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45935.277736921293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45935.277736921293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45935.277736921293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45935.277736921293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45935.277736921293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45935.277736921293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45935.277736921293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45935.277736921293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45935.277736921293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45935.277736921293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45935.277736921293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45935.277736921293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45935.277736921293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45935.277736921293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45935.277736921293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45935.277736921293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45935.277736921293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45935.277736921293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45935.277736921293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45935.277736921293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45935.277736921293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45935.277736921293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45935.277736921293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45935.277736921293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45935.277736921293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45935.277736921293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45935.277736921293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45935.277736921293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45935.277736921293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45935.277736921293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45935.277736921293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45935.277736921293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45935.277736921293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45935.277736921293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45935.277736921293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45935.277736921293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45935.277736921293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45935.277736921293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45935.277736921293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45935.277736921293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45935.277736921293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45935.277736921293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45935.277736921293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45935.277736921293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45935.277736921293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45935.277736921293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45935.277736921293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45935.277736921293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45935.277736921293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45935.277736921293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45935.277736921293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45935.277736921293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45935.277736921293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45935.277736921293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45935.277736921293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45935.277736921293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45935.277736921293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45935.277736921293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45935.277736921293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45935.277736921293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45935.277736921293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45935.277736921293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45935.277736921293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45935.277736921293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45935.277736921293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45935.277736921293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45935.277736921293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45935.277736921293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45935.277736921293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45935.277736921293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45935.277736921293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45935.277736921293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45935.277736921293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45935.277736921293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45935.277736921293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45935.277736921293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45935.277736921293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45935.277736921293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45935.277736921293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45935.277736921293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45935.277736921293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45935.277736921293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45935.277736921293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45935.277736921293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45935.277736921293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45935.277736921293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45935.277736921293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45935.277736921293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45935.277736921293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45935.277736921293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45935.277736921293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45935.277736921293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45935.277736921293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45935.277736921293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45935.277736921293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45935.277736921293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45935.277736921293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45935.277736921293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45935.277736921293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45935.277736921293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45935.277736921293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45935.277736921293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45935.277736921293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45935.277736921293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45935.277736921293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45935.277736921293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45935.277736921293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45935.277736921293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45935.277736921293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45935.277736921293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45935.277736921293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45935.277736921293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45935.277736921293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45935.277736921293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45935.277736921293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45935.277736921293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45935.277736921293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45935.277736921293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45935.277736921293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45935.277736921293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45935.277736921293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45935.277736921293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45935.277736921293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45935.277736921293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45935.277736921293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45935.277736921293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45935.277736921293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45935.277736921293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45935.277736921293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45935.277736921293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45935.277736921293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45935.277736921293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45935.277736921293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45935.277736921293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45935.277736921293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45935.277736921293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45935.277736921293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45935.277736921293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45935.277736921293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45935.277736921293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45935.277736921293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45935.277736921293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45935.277736921293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45935.277736921293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45935.277736921293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45935.277736921293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45935.277736921293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45935.277736921293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45935.277736921293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45935.277736921293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45935.277736921293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45935.277736921293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45935.277736921293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45935.277736921293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45935.277736921293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45935.277736921293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45935.277736921293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45935.277736921293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45935.277736921293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45935.277736921293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45935.277736921293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45935.277736921293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45935.277736921293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45935.277736921293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45935.277736921293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45935.277736921293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45935.277736921293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45935.277736921293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45935.277736921293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45935.277736921293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45935.277736921293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45935.277736921293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45935.277736921293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45935.277736921293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45935.277736921293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45935.277736921293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45935.277736921293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45935.277736921293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45935.277736921293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45935.277736921293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45935.277736921293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45935.277736921293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45935.277736921293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45935.277736921293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45935.277736921293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45935.277736921293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45935.277736921293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45935.277736921293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45935.277736921293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45935.277736921293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45935.277736921293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45935.277736921293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45935.277736921293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45935.277736921293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45935.277736921293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45935.277736921293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45935.277736921293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45935.277736921293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45935.277736921293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45935.277736921293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45935.277736921293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45935.277736921293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45935.277736921293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45935.277736921293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45935.277736921293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45935.277736921293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45935.277736921293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45935.277736921293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45935.277736921293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45935.277736921293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45935.277736921293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45935.277736921293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45935.277736921293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45935.277736921293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45935.277736921293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45935.277736921293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45935.277736921293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45935.277736921293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45935.277736921293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45935.277736921293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45935.277736921293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45935.277736921293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45935.277736921293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45935.277736921293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45935.277736921293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45935.277736921293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45935.277736921293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45935.277736921293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45935.277736921293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45935.277736921293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45935.277736921293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45935.277736921293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45935.277736921293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45935.277736921293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45935.277736921293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45935.277736921293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45935.277736921293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45935.277736921293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45935.277736921293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45935.277736921293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45935.277736921293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45935.277736921293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45935.277736921293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45935.277736921293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45935.277736921293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45935.277736921293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45935.277736921293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45935.277736921293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45935.277736921293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45935.277736921293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45935.277736921293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45935.277736921293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45935.277736921293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45935.277736921293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45935.277736921293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45935.277736921293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45935.277736921293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45935.277736921293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45935.277736921293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45935.277736921293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45935.277736921293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45935.277736921293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45935.277736921293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45935.277736921293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45935.277736921293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45935.277736921293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45935.277736921293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45935.277736921293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45935.277736921293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45935.277736921293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45935.277736921293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45935.277736921293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45935.277736921293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45935.277736921293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45935.277736921293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45935.277736921293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45935.277736921293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45935.277736921293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45935.277736921293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45935.277736921293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45935.277736921293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45935.277736921293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45935.277736921293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45935.277736921293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45935.277736921293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45935.277736921293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45935.277736921293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45935.277736921293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45935.277736921293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45935.277736921293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45935.277736921293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45935.277736921293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45935.277736921293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45935.277736921293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45935.277736921293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45935.277736921293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45935.277736921293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45935.277736921293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45935.277736921293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45935.277736921293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45935.277736921293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45935.277736921293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45935.277736921293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45935.277736921293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45935.277736921293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45935.277736921293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45935.277736921293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45935.277736921293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45935.277736921293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45935.277736921293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45935.277736921293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45935.277736921293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45935.277736921293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45935.277736921293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45935.277736921293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45935.277736921293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45935.277736921293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45935.277736921293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45935.277736921293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45935.277736921293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45935.277736921293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45935.277736921293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45935.277736921293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45935.277736921293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45935.277736921293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45935.277736921293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45935.277736921293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45935.277736921293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45935.277736921293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45935.277736921293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45935.277736921293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45935.277736921293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45935.277736921293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45935.277736921293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45935.277736921293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45935.277736921293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45935.277736921293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45935.277736921293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45935.277736921293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45935.277736921293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45935.277736921293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45935.277736921293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45935.277736921293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45935.277736921293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45935.277736921293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45935.277736921293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45935.277736921293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45935.277736921293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45935.277736921293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45935.277736921293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45935.277736921293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45935.277736921293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45935.277736921293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45935.277736921293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45935.277736921293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45935.277736921293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45935.277736921293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45935.277736921293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45935.277736921293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45935.277736921293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45935.277736921293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45935.277736921293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45935.277736921293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45935.277736921293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45935.277736921293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45935.277736921293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45935.277736921293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45935.277736921293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45935.277736921293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45935.277736921293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45935.277736921293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45935.277736921293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45935.277736921293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45935.277736921293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45935.277736921293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45935.277736921293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45935.277736921293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45935.277736921293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45935.277736921293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45935.277736921293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45935.277736921293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45935.277736921293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45935.277736921293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45935.277736921293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45935.277736921293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45935.277736921293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45935.277736921293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45935.277736921293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45935.277736921293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45935.277736921293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45935.277736921293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45935.277736921293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45935.277736921293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45935.277736921293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45935.277736921293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45935.277736921293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45935.277736921293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45935.277736921293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45935.277736921293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45935.277736921293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45935.277736921293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45935.277736921293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45935.277736921293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45935.277736921293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45935.277736921293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45935.277736921293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45935.277736921293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45935.277736921293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45935.277736921293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45935.277736921293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45935.277736921293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45935.277736921293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45935.277736921293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45935.277736921293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45935.277736921293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45935.277736921293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45935.277736921293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45935.277736921293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45935.277736921293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45935.277736921293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45935.277736921293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45935.277736921293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45935.277736921293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45935.277736921293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45935.277736921293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45935.277736921293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45935.277736921293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45935.277736921293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45935.277736921293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45935.277736921293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45935.277736921293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45935.277736921293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45935.277736921293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45935.277736921293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45935.277736921293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45935.277736921293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45935.277736921293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45935.277736921293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45935.277736921293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45935.277736921293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45935.277736921293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45935.277736921293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45935.277736921293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45935.277736921293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45935.277736921293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45935.277736921293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45935.277736921293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45935.277736921293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45935.277736921293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45935.277736921293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45935.277736921293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45935.277736921293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45935.277736921293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45935.277736921293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45935.277736921293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45935.277736921293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45935.277736921293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45935.277736921293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45935.277736921293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45935.277736921293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45935.277736921293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45935.277736921293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45935.277736921293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45935.277736921293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45935.277736921293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45935.277736921293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45935.277736921293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45935.277736921293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45935.277736921293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45935.277736921293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45935.277736921293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45935.277736921293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45935.277736921293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45935.277736921293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45935.277736921293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45935.277736921293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45935.277736921293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45935.277736921293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45935.277736921293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45935.277736921293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45935.277736921293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45935.277736921293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45935.277736921293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45935.277736921293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45935.277736921293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45935.277736921293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45935.277736921293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45935.277736921293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45935.277736921293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45935.277736921293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45935.277736921293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45935.277736921293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45935.277736921293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45935.277736921293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45935.277736921293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45935.277736921293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45935.277736921293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45935.277736921293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45935.277736921293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45935.277736921293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45935.277736921293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45935.277736921293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45935.277736921293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45935.277736921293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45935.277736921293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45935.277736921293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45935.277736921293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45935.277736921293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45935.277736921293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45935.277736921293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45935.277736921293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45935.277736921293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45935.277736921293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45935.277736921293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45935.277736921293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45935.277736921293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45935.277736921293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45935.277736921293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231.79701932869648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4.3874591435160255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0.57530636573937954</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0.4319035879598232</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0.28242442128976109</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0.12079247684596339</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45935.277736921293</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6.1926736110763159E-2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45935.277736921293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45935.277736921293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45935.277736921293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45935.277736921293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45935.277736921293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45935.277736921293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45935.277736921293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45935.277736921293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45935.277736921293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45935.277736921293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45935.277736921293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45935.277736921293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45935.277736921293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45935.277736921293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45935.277736921293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45935.277736921293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45935.277736921293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45935.277736921293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45935.277736921293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43.44567673610436</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9.088859606476035</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0.4254336805533967</v>
      </c>
      <c r="H4" s="38">
        <v>45934.846458333333</v>
      </c>
      <c r="I4" s="37" t="str">
        <f>IFERROR(VLOOKUP(D4,DB!A:F,6,0),"")</f>
        <v>Generator-SG</v>
      </c>
      <c r="J4" s="37" t="str">
        <f>IFERROR(VLOOKUP(D4,DB!A:G,7,0),"")</f>
        <v>Vandalized</v>
      </c>
      <c r="K4" s="37" t="s">
        <v>39080</v>
      </c>
      <c r="L4" s="37" t="str">
        <f>IFERROR(VLOOKUP(D4,DB!A:I,9,0),"")</f>
        <v>Latis</v>
      </c>
      <c r="M4" s="136"/>
    </row>
    <row r="5" spans="1:13" ht="15">
      <c r="A5" s="37"/>
      <c r="B5" s="37" t="str">
        <f>IFERROR(VLOOKUP(D5,DB!A:K,11,0),"")</f>
        <v/>
      </c>
      <c r="C5" s="37"/>
      <c r="D5" s="37"/>
      <c r="E5" s="37"/>
      <c r="F5" s="38"/>
      <c r="G5" s="39">
        <f ca="1">IFERROR(NOW()-F5,"-")</f>
        <v>45935.277736921293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45935.277736921293</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45935.277736921293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45935.277736921293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45935.277736921293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45935.277736921293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45935.277736921293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45935.277736921293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45935.277736921293</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45935.277736921293</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45935.277736921293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45935.277736921293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45935.277736921293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45935.277736921293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45935.277736921293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45935.277736921293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45935.277736921293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45935.277736921293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45935.277736921293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45935.277736921293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45935.277736921293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45935.277736921293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45935.277736921293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45935.277736921293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45935.277736921293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45935.277736921293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45935.277736921293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45935.277736921293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45935.277736921293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45935.277736921293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45935.277736921293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45935.277736921293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45935.277736921293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45935.277736921293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45935.277736921293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45935.277736921293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45935.277736921293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45935.277736921293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45935.277736921293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45935.277736921293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45935.277736921293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45935.277736921293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45935.277736921293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45935.277736921293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45935.277736921293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45935.277736921293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45935.277736921293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45935.277736921293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45935.277736921293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45935.277736921293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45935.277736921293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45935.277736921293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45935.277736921293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45935.277736921293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45935.277736921293</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45935.277736921293</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45935.277736921293</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45935.277736921293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45935.277736921293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45935.277736921293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45935.277736921293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45935.277736921293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45935.277736921293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45935.277736921293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45935.277736921293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45935.277736921293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45935.277736921293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45935.277736921293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45935.277736921293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45935.277736921293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45935.277736921293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45935.277736921293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45935.277736921293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45935.277736921293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45935.277736921293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45935.277736921293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45935.277736921293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45935.277736921293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45935.277736921293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45935.277736921293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45935.277736921293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45935.277736921293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45935.277736921293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45935.277736921293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45935.277736921293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45935.277736921293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45935.277736921293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45935.277736921293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45935.277736921293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45935.277736921293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45935.277736921293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45935.277736921293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45935.277736921293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45935.277736921293</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45935.277736921293</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45935.277736921293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45935.277736921293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45935.277736921293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45935.277736921293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45935.277736921293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45935.277736921293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45935.277736921293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45935.277736921293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45935.277736921293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45935.277736921293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45935.277736921293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45935.277736921293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45935.277736921293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45935.277736921293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45935.277736921293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45935.277736921293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45935.277736921293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45935.277736921293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45935.277736921293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45935.277736921293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45935.277736921293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45935.277736921293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45935.277736921293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45935.277736921293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45935.277736921293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45935.277736921293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45935.277736921293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45935.277736921293</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45935.277736921293</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45935.277736921293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45935.277736921293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45935.277736921293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45935.277736921293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45935.277736921293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45935.277736921293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45935.277736921293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45935.277736921293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45935.277736921293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45935.277736921293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45935.277736921293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45935.277736921293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45935.277736921293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45935.277736921293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45935.277736921293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45935.277736921293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45935.277736921293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45935.277736921293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45935.277736921293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45935.277736921293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45935.277736921293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45935.277736921293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45935.277736921293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45935.277736921293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45935.277736921293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45935.277736921293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45935.277736921293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45935.277736921293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45935.277736921293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45935.277736921293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45935.277736921293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45935.277736921293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45935.277736921293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45935.277736921293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45935.277736921293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45935.277736921293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45935.277736921293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45935.277736921293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45935.277736921293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45935.277736921293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45935.277736921293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45935.277736921293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45935.277736921293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45935.277736921293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45935.277736921293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45935.277736921293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45935.277736921293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45935.277736921293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45935.277736921293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45935.277736921293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45935.277736921293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45935.277736921293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45935.277736921293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45935.277736921293</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0" ht="15"/>
    <row r="1381"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1.3967646990713547</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8.5048896990701905</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0.33549155091895955</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1.5724128472211305</v>
      </c>
      <c r="H5" s="140">
        <v>45933.228229166663</v>
      </c>
      <c r="I5" s="137" t="str">
        <f>IFERROR(VLOOKUP(D5,DB!A:F,6,0),"")</f>
        <v>SCECO</v>
      </c>
      <c r="J5" s="137" t="str">
        <f>IFERROR(VLOOKUP(D5,DB!A:G,7,0),"")</f>
        <v>Weak</v>
      </c>
      <c r="K5" s="137" t="s">
        <v>39087</v>
      </c>
      <c r="L5" s="137" t="str">
        <f>IFERROR(VLOOKUP(D5,DB!A:I,9,0),"")</f>
        <v>Latis</v>
      </c>
    </row>
    <row r="6" spans="1:16383" ht="31.5" customHeight="1">
      <c r="A6" s="121"/>
      <c r="B6" s="137" t="str">
        <f>IFERROR(VLOOKUP(D6,DB!A:K,11,0),"")</f>
        <v/>
      </c>
      <c r="C6" s="137"/>
      <c r="D6" s="137"/>
      <c r="E6" s="137"/>
      <c r="F6" s="137"/>
      <c r="G6" s="137">
        <f ca="1">IFERROR(NOW()-F6,"-")</f>
        <v>45935.277736921293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45935.277736921293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45935.277736921293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45935.277736921293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45935.277736921293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45935.277736921293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45935.277736921293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45935.277736921293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45935.277736921293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45935.277736921293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45935.277736921293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45935.277736921293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45935.277736921293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45935.277736921293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45935.277736921293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45935.277736921293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45935.277736921293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45935.277736921293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45935.277736921293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45935.277736921293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45935.277736921293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45935.277736921293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45935.277736921293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45935.277736921293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45935.277736921293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45935.277736921293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45935.277736921293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45935.277736921293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45935.277736921293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45935.277736921293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45935.277736921293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45935.277736921293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45935.277736921293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45935.277736921293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45935.277736921293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45935.277736921293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45935.277736921293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45935.277736921293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45935.277736921293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45935.277736921293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45935.277736921293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45935.277736921293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45935.277736921293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45935.277736921293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45935.277736921293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45935.277736921293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45935.277736921293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45935.277736921293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45935.277736921293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45935.277736921293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45935.277736921293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45935.277736921293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45935.277736921293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45935.277736921293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45935.277736921293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45935.277736921293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45935.277736921293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45935.277736921293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45935.277736921293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45935.277736921293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45935.277736921293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45935.277736921293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45935.277736921293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45935.277736921293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45935.277736921293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45935.277736921293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45935.277736921293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45935.277736921293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45935.277736921293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45935.277736921293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45935.277736921293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45935.277736921293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45935.277736921293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45935.277736921293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45935.277736921293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45935.277736921293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45935.277736921293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45935.277736921293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45935.277736921293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45935.277736921293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45935.277736921293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45935.277736921293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45935.277736921293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45935.277736921293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45935.277736921293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45935.277736921293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45935.277736921293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45935.277736921293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45935.277736921293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45935.277736921293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45935.277736921293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45935.277736921293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45935.277736921293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45935.277736921293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45935.277736921293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45935.277736921293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45935.277736921293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45935.277736921293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45935.277736921293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45935.277736921293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45935.277736921293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45935.277736921293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45935.277736921293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45935.277736921293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45935.277736921293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45935.277736921293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45935.277736921293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45935.277736921293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45935.277736921293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45935.277736921293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45935.277736921293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45935.277736921293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45935.277736921293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45935.277736921293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45935.277736921293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45935.277736921293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45935.277736921293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45935.277736921293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45935.277736921293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45935.277736921293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45935.277736921293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45935.277736921293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45935.277736921293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45935.277736921293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45935.277736921293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45935.277736921293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45935.277736921293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45935.277736921293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45935.277736921293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45935.277736921293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45935.277736921293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45935.277736921293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45935.277736921293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45935.277736921293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45935.277736921293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45935.277736921293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45935.277736921293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45935.277736921293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45935.277736921293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45935.277736921293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45935.277736921293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45935.277736921293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45935.277736921293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45935.277736921293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45935.277736921293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45935.277736921293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45935.277736921293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45935.277736921293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45935.277736921293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45935.277736921293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45935.277736921293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45935.277736921293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45935.277736921293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45935.277736921293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45935.277736921293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45935.277736921293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45935.277736921293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45935.277736921293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45935.277736921293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45935.277736921293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45935.277736921293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45935.277736921293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45935.277736921293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45935.277736921293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45935.277736921293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45935.277736921293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45935.277736921293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45935.277736921293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45935.277736921293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45935.277736921293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45935.277736921293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45935.277736921293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45935.277736921293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45935.277736921293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45935.277736921293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45935.277736921293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45935.277736921293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45935.277736921293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45935.277736921293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45935.277736921293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45935.277736921293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45935.277736921293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45935.277736921293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45935.277736921293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45935.277736921293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45935.277736921293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45935.277736921293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45935.277736921293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45935.277736921293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45935.277736921293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45935.277736921293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45935.277736921293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45935.277736921293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45935.277736921293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45935.277736921293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45935.277736921293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45935.277736921293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45935.277736921293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45935.277736921293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45935.277736921293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45935.277736921293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45935.277736921293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45935.277736921293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45935.277736921293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45935.277736921293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45935.277736921293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45935.277736921293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45935.277736921293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45935.277736921293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45935.277736921293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45935.277736921293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45935.277736921293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45935.277736921293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45935.277736921293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45935.277736921293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45935.277736921293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45935.277736921293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45935.277736921293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45935.277736921293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45935.277736921293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45935.277736921293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45935.277736921293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45935.277736921293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45935.277736921293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45935.277736921293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45935.277736921293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45935.277736921293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45935.277736921293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45935.277736921293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45935.277736921293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45935.277736921293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45935.277736921293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45935.277736921293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45935.277736921293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45935.277736921293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45935.277736921293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45935.277736921293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45935.277736921293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45935.277736921293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45935.277736921293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45935.277736921293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45935.277736921293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45935.277736921293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45935.277736921293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45935.277736921293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45935.277736921293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45935.277736921293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45935.277736921293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45935.277736921293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45935.277736921293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45935.277736921293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45935.277736921293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45935.277736921293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45935.277736921293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45935.277736921293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45935.277736921293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45935.277736921293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45935.277736921293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45935.277736921293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45935.277736921293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45935.277736921293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45935.277736921293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45935.277736921293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45935.277736921293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45935.277736921293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45935.277736921293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45935.277736921293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45935.277736921293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45935.277736921293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45935.277736921293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45935.277736921293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45935.277736921293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45935.277736921293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45935.277736921293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45935.277736921293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45935.277736921293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45935.277736921293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45935.277736921293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45935.277736921293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45935.277736921293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45935.277736921293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45935.277736921293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45935.277736921293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45935.277736921293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45935.277736921293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45935.277736921293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45935.277736921293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45935.277736921293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45935.277736921293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45935.277736921293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45935.277736921293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45935.277736921293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45935.277736921293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45935.277736921293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45935.277736921293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45935.277736921293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45935.277736921293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