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62" documentId="13_ncr:1_{F6CB121F-512D-4AA6-A0C1-0FB36C537598}" xr6:coauthVersionLast="47" xr6:coauthVersionMax="47" xr10:uidLastSave="{23AE9E7E-ED1E-4491-92A8-6054C31001D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<sst xmlns="http://schemas.openxmlformats.org/spreadsheetml/2006/main" count="178584" uniqueCount="39076">
  <si>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</si>
  <si>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</si>
  <si>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</si>
  <si>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</si>
  <si>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</si>
  <si>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</si>
  <si>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</si>
  <si>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</si>
  <si>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</si>
  <si>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</si>
  <si>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</si>
  <si>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</si>
  <si>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</si>
  <si>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</si>
  <si>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</si>
  <si>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</si>
  <si>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</si>
  <si>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</si>
  <si>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</si>
  <si>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</si>
  <si>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</si>
  <si>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</si>
  <si>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</si>
  <si>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</si>
  <si>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</si>
  <si>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</si>
  <si>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</si>
  <si>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</si>
  <si>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</si>
  <si>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</si>
  <si>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</si>
  <si>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</si>
  <si>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</si>
  <si>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</si>
  <si>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</si>
  <si>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</si>
  <si>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</si>
  <si>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</si>
  <si>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</si>
  <si>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</si>
  <si>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</si>
  <si>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</si>
  <si>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</si>
  <si>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</si>
  <si>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</si>
  <si>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</si>
  <si>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</si>
  <si>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</si>
  <si>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</si>
  <si>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</si>
  <si>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</si>
  <si>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</si>
  <si>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</si>
  <si>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</si>
  <si>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</si>
  <si>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</si>
  <si>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</si>
  <si>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</si>
  <si>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</si>
  <si>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</si>
  <si>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</si>
  <si>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</si>
  <si>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</si>
  <si>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</si>
  <si>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</si>
  <si>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</si>
  <si>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</si>
  <si>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</si>
  <si>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</si>
  <si>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</si>
  <si>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</si>
  <si>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</si>
  <si>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</si>
  <si>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</si>
  <si>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</si>
  <si>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</si>
  <si>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</si>
  <si>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</si>
  <si>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</si>
  <si>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</si>
  <si>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</si>
  <si>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</si>
  <si>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</si>
  <si>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</si>
  <si>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</si>
  <si>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</si>
  <si>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</si>
  <si>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</si>
  <si>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</si>
  <si>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</si>
  <si>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</si>
  <si>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</si>
  <si>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</si>
  <si>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</si>
  <si>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</si>
  <si>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</si>
  <si>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</si>
  <si>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</si>
  <si>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</si>
  <si>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</si>
  <si>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</si>
  <si>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</si>
  <si>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</si>
  <si>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</si>
  <si>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</si>
  <si>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</si>
  <si>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</si>
  <si>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</si>
  <si>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</si>
  <si>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</si>
  <si>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</si>
  <si>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</si>
  <si>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</si>
  <si>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</si>
  <si>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</si>
  <si>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</si>
  <si>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</si>
  <si>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</si>
  <si>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</si>
  <si>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</si>
  <si>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</si>
  <si>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</si>
  <si>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</si>
  <si>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</si>
  <si>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</si>
  <si>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</si>
  <si>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</si>
  <si>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</si>
  <si>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</si>
  <si>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</si>
  <si>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</si>
  <si>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</si>
  <si>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</si>
  <si>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</si>
  <si>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</si>
  <si>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</si>
  <si>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</si>
  <si>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</si>
  <si>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</si>
  <si>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</si>
  <si>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</si>
  <si>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</si>
  <si>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</si>
  <si>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</si>
  <si>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</si>
  <si>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</si>
  <si>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</si>
  <si>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</si>
  <si>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</si>
  <si>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</si>
  <si>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</si>
  <si>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</si>
  <si>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</si>
  <si>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</si>
  <si>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</si>
  <si>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</si>
  <si>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</si>
  <si>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</si>
  <si>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</si>
  <si>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</si>
  <si>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</si>
  <si>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</si>
  <si>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</si>
  <si>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</si>
  <si>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</si>
  <si>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</si>
  <si>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</si>
  <si>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</si>
  <si>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</si>
  <si>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</si>
  <si>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</si>
  <si>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</si>
  <si>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</si>
  <si>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</si>
  <si>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</si>
  <si>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</si>
  <si>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</si>
  <si>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</si>
  <si>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</si>
  <si>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</si>
  <si>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</si>
  <si>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</si>
  <si>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</si>
  <si>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</si>
  <si>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</si>
  <si>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</si>
  <si>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</si>
  <si>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</si>
  <si>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</si>
  <si>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</si>
  <si>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</si>
  <si>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</si>
  <si>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</si>
  <si>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</si>
  <si>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</si>
  <si>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</si>
  <si>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</si>
  <si>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</si>
  <si>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</si>
  <si>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</si>
  <si>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</si>
  <si>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</si>
  <si>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</si>
  <si>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</si>
  <si>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</si>
  <si>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</si>
  <si>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</si>
  <si>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</si>
  <si>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</si>
  <si>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</si>
  <si>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</si>
  <si>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</si>
  <si>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</si>
  <si>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</si>
  <si>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</si>
  <si>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</si>
  <si>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</si>
  <si>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</si>
  <si>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</si>
  <si>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</si>
  <si>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</si>
  <si>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</si>
  <si>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</si>
  <si>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</si>
  <si>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</si>
  <si>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</si>
  <si>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</si>
  <si>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</si>
  <si>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</si>
  <si>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</si>
  <si>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</si>
  <si>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</si>
  <si>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</si>
  <si>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</si>
  <si>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</si>
  <si>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</si>
  <si>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</si>
  <si>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</si>
  <si>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</si>
  <si>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</si>
  <si>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</si>
  <si>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</si>
  <si>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</si>
  <si>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</si>
  <si>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</si>
  <si>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</si>
  <si>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</si>
  <si>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</si>
  <si>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</si>
  <si>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</si>
  <si>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</si>
  <si>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</si>
  <si>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</si>
  <si>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</si>
  <si>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</si>
  <si>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</si>
  <si>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</si>
  <si>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</si>
  <si>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</si>
  <si>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</si>
  <si>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</si>
  <si>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</si>
  <si>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</si>
  <si>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</si>
  <si>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</si>
  <si>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</si>
  <si>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</si>
  <si>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</si>
  <si>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</si>
  <si>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</si>
  <si>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</si>
  <si>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</si>
  <si>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</si>
  <si>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</si>
  <si>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</si>
  <si>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</si>
  <si>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</si>
  <si>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</si>
  <si>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</si>
  <si>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</si>
  <si>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</si>
  <si>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</si>
  <si>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</si>
  <si>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</si>
  <si>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</si>
  <si>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</si>
  <si>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</si>
  <si>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</si>
  <si>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</si>
  <si>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</si>
  <si>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</si>
  <si>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</si>
  <si>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</si>
  <si>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</si>
  <si>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</si>
  <si>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</si>
  <si>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</si>
  <si>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</si>
  <si>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</si>
  <si>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</si>
  <si>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</si>
  <si>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</si>
  <si>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</si>
  <si>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</si>
  <si>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</si>
  <si>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</si>
  <si>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</si>
  <si>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</si>
  <si>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</si>
  <si>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</si>
  <si>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</si>
  <si>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</si>
  <si>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</si>
  <si>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</si>
  <si>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</si>
  <si>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</si>
  <si>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</si>
  <si>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</si>
  <si>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</si>
  <si>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</si>
  <si>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</si>
  <si>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</si>
  <si>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</si>
  <si>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</si>
  <si>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</si>
  <si>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</si>
  <si>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</si>
  <si>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</si>
  <si>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</si>
  <si>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</si>
  <si>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</si>
  <si>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</si>
  <si>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</si>
  <si>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</si>
  <si>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</si>
  <si>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</si>
  <si>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</si>
  <si>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</si>
  <si>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</si>
  <si>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</si>
  <si>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</si>
  <si>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</si>
  <si>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</si>
  <si>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</si>
  <si>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</si>
  <si>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</si>
  <si>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</si>
  <si>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</si>
  <si>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</si>
  <si>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</si>
  <si>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</si>
  <si>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</si>
  <si>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</si>
  <si>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</si>
  <si>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</si>
  <si>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</si>
  <si>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</si>
  <si>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</si>
  <si>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</si>
  <si>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</si>
  <si>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</si>
  <si>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</si>
  <si>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</si>
  <si>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</si>
  <si>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</si>
  <si>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</si>
  <si>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</si>
  <si>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</si>
  <si>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</si>
  <si>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</si>
  <si>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</si>
  <si>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</si>
  <si>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</si>
  <si>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</si>
  <si>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</si>
  <si>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</si>
  <si>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</si>
  <si>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</si>
  <si>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</si>
  <si>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</si>
  <si>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</si>
  <si>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</si>
  <si>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</si>
  <si>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</si>
  <si>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</si>
  <si>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</si>
  <si>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</si>
  <si>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</si>
  <si>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</si>
  <si>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</si>
  <si>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</si>
  <si>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</si>
  <si>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</si>
  <si>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</si>
  <si>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</si>
  <si>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</si>
  <si>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</si>
  <si>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</si>
  <si>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</si>
  <si>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</si>
  <si>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</si>
  <si>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</si>
  <si>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</si>
  <si>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</si>
  <si>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</si>
  <si>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</si>
  <si>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</si>
  <si>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</si>
  <si>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</si>
  <si>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</si>
  <si>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</si>
  <si>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</si>
  <si>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</si>
  <si>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</si>
  <si>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</si>
  <si>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</si>
  <si>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</si>
  <si>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</si>
  <si>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</si>
  <si>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</si>
  <si>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</si>
  <si>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</si>
  <si>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</si>
  <si>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</si>
  <si>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</si>
  <si>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</si>
  <si>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</si>
  <si>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</si>
  <si>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</si>
  <si>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</si>
  <si>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</si>
  <si>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</si>
  <si>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</si>
  <si>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</si>
  <si>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</si>
  <si>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</si>
  <si>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</si>
  <si>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</si>
  <si>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</si>
  <si>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</si>
  <si>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</si>
  <si>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</si>
  <si>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</si>
  <si>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</si>
  <si>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</si>
  <si>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</si>
  <si>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</si>
  <si>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</si>
  <si>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</si>
  <si>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</si>
  <si>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</si>
  <si>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</si>
  <si>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</si>
  <si>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</si>
  <si>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</si>
  <si>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</si>
  <si>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</si>
  <si>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</si>
  <si>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</si>
  <si>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</si>
  <si>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</si>
  <si>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</si>
  <si>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</si>
  <si>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</si>
  <si>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</si>
  <si>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</si>
  <si>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</si>
  <si>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</si>
  <si>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</si>
  <si>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</si>
  <si>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</si>
  <si>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</si>
  <si>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</si>
  <si>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</si>
  <si>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</si>
  <si>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</si>
  <si>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</si>
  <si>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</si>
  <si>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</si>
  <si>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</si>
  <si>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</si>
  <si>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</si>
  <si>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</si>
  <si>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</si>
  <si>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</si>
  <si>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</si>
  <si>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</si>
  <si>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</si>
  <si>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</si>
  <si>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</si>
  <si>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</si>
  <si>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</si>
  <si>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</si>
  <si>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</si>
  <si>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</si>
  <si>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</si>
  <si>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</si>
  <si>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</si>
  <si>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</si>
  <si>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</si>
  <si>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</si>
  <si>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</si>
  <si>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</si>
  <si>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</si>
  <si>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</si>
  <si>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</si>
  <si>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</si>
  <si>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</si>
  <si>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</si>
  <si>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</si>
  <si>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</si>
  <si>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</si>
  <si>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</si>
  <si>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</si>
  <si>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</si>
  <si>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</si>
  <si>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</si>
  <si>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</si>
  <si>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</si>
  <si>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</si>
  <si>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</si>
  <si>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</si>
  <si>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</si>
  <si>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</si>
  <si>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</si>
  <si>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</si>
  <si>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</si>
  <si>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</si>
  <si>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</si>
  <si>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</si>
  <si>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</si>
  <si>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</si>
  <si>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</si>
  <si>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</si>
  <si>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</si>
  <si>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</si>
  <si>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</si>
  <si>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</si>
  <si>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</si>
  <si>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</si>
  <si>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</si>
  <si>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</si>
  <si>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</si>
  <si>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</si>
  <si>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</si>
  <si>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</si>
  <si>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</si>
  <si>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</si>
  <si>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</si>
  <si>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</si>
  <si>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</si>
  <si>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</si>
  <si>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</si>
  <si>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</si>
  <si>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</si>
  <si>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</si>
  <si>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</si>
  <si>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</si>
  <si>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</si>
  <si>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</si>
  <si>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</si>
  <si>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</si>
  <si>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</si>
  <si>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</si>
  <si>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</si>
  <si>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</si>
  <si>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</si>
  <si>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</si>
  <si>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</si>
  <si>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</si>
  <si>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</si>
  <si>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</si>
  <si>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</si>
  <si>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</si>
  <si>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</si>
  <si>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</si>
  <si>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</si>
  <si>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</si>
  <si>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</si>
  <si>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</si>
  <si>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</si>
  <si>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</si>
  <si>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</si>
  <si>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</si>
  <si>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</si>
  <si>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</si>
  <si>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</si>
  <si>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</si>
  <si>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</si>
  <si>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</si>
  <si>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</si>
  <si>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</si>
  <si>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</si>
  <si>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</si>
  <si>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</si>
  <si>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</si>
  <si>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</si>
  <si>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</si>
  <si>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</si>
  <si>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</si>
  <si>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</si>
  <si>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</si>
  <si>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</si>
  <si>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</si>
  <si>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</si>
  <si>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</si>
  <si>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</si>
  <si>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</si>
  <si>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</si>
  <si>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</si>
  <si>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</si>
  <si>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</si>
  <si>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</si>
  <si>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</si>
  <si>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</si>
  <si>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</si>
  <si>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</si>
  <si>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</si>
  <si>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</si>
  <si>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</si>
  <si>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</si>
  <si>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</si>
  <si>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</si>
  <si>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</si>
  <si>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</si>
  <si>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</si>
  <si>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</si>
  <si>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</si>
  <si>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</si>
  <si>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</si>
  <si>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</si>
  <si>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</si>
  <si>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</si>
  <si>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</si>
  <si>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</si>
  <si>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</si>
  <si>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</si>
  <si>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</si>
  <si>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</si>
  <si>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</si>
  <si>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</si>
  <si>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</si>
  <si>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</si>
  <si>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</si>
  <si>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</si>
  <si>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</si>
  <si>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</si>
  <si>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</si>
  <si>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</si>
  <si>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</si>
  <si>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</si>
  <si>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</si>
  <si>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</si>
  <si>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</si>
  <si>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</si>
  <si>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</si>
  <si>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</si>
  <si>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</si>
  <si>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</si>
  <si>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</si>
  <si>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</si>
  <si>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</si>
  <si>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</si>
  <si>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</si>
  <si>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</si>
  <si>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</si>
  <si>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</si>
  <si>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</si>
  <si>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</si>
  <si>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</si>
  <si>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</si>
  <si>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</si>
  <si>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</si>
  <si>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</si>
  <si>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</si>
  <si>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</si>
  <si>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</si>
  <si>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</si>
  <si>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</si>
  <si>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</si>
  <si>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</si>
  <si>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</si>
  <si>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</si>
  <si>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</si>
  <si>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</si>
  <si>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</si>
  <si>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</si>
  <si>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</si>
  <si>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</si>
  <si>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</si>
  <si>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</si>
  <si>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</si>
  <si>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</si>
  <si>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</si>
  <si>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</si>
  <si>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</si>
  <si>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</si>
  <si>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</si>
  <si>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</si>
  <si>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</si>
  <si>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</si>
  <si>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</si>
  <si>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</si>
  <si>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</si>
  <si>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</si>
  <si>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</si>
  <si>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</si>
  <si>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</si>
  <si>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</si>
  <si>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</si>
  <si>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</si>
  <si>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</si>
  <si>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</si>
  <si>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</si>
  <si>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</si>
  <si>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</si>
  <si>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</si>
  <si>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</si>
  <si>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</si>
  <si>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</si>
  <si>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</si>
  <si>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</si>
  <si>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</si>
  <si>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</si>
  <si>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</si>
  <si>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</si>
  <si>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</si>
  <si>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</si>
  <si>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</si>
  <si>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</si>
  <si>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</si>
  <si>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</si>
  <si>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</si>
  <si>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</si>
  <si>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</si>
  <si>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</si>
  <si>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</si>
  <si>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</si>
  <si>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</si>
  <si>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</si>
  <si>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</si>
  <si>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</si>
  <si>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</si>
  <si>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</si>
  <si>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</si>
  <si>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</si>
  <si>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</si>
  <si>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</si>
  <si>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</si>
  <si>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</si>
  <si>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</si>
  <si>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</si>
  <si>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</si>
  <si>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</si>
  <si>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</si>
  <si>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</si>
  <si>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</si>
  <si>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</si>
  <si>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</si>
  <si>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</si>
  <si>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</si>
  <si>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</si>
  <si>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</si>
  <si>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</si>
  <si>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</si>
  <si>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</si>
  <si>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</si>
  <si>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</si>
  <si>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</si>
  <si>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</si>
  <si>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</si>
  <si>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</si>
  <si>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</si>
  <si>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</si>
  <si>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</si>
  <si>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</si>
  <si>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</si>
  <si>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</si>
  <si>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</si>
  <si>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</si>
  <si>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</si>
  <si>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</si>
  <si>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</si>
  <si>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</si>
  <si>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</si>
  <si>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</si>
  <si>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</si>
  <si>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</si>
  <si>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</si>
  <si>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</si>
  <si>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</si>
  <si>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</si>
  <si>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</si>
  <si>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</si>
  <si>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</si>
  <si>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</si>
  <si>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</si>
  <si>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</si>
  <si>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</si>
  <si>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</si>
  <si>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</si>
  <si>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</si>
  <si>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</si>
  <si>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</si>
  <si>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</si>
  <si>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</si>
  <si>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</si>
  <si>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</si>
  <si>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</si>
  <si>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</si>
  <si>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</si>
  <si>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</si>
  <si>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</si>
  <si>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</si>
  <si>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</si>
  <si>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</si>
  <si>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</si>
  <si>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</si>
  <si>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</si>
  <si>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</si>
  <si>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</si>
  <si>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</si>
  <si>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</si>
  <si>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</si>
  <si>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</si>
  <si>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</si>
  <si>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</si>
  <si>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</si>
  <si>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</si>
  <si>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</si>
  <si>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</si>
  <si>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</si>
  <si>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</si>
  <si>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</si>
  <si>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</si>
  <si>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</si>
  <si>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</si>
  <si>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</si>
  <si>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</si>
  <si>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</si>
  <si>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</si>
  <si>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</si>
  <si>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</si>
  <si>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</si>
  <si>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</si>
  <si>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</si>
  <si>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</si>
  <si>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</si>
  <si>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</si>
  <si>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</si>
  <si>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</si>
  <si>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</si>
  <si>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</si>
  <si>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</si>
  <si>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</si>
  <si>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</si>
  <si>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</si>
  <si>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</si>
  <si>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</si>
  <si>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</si>
  <si>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</si>
  <si>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</si>
  <si>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</si>
  <si>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</si>
  <si>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</si>
  <si>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</si>
  <si>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</si>
  <si>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</si>
  <si>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</si>
  <si>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</si>
  <si>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</si>
  <si>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</si>
  <si>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</si>
  <si>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</si>
  <si>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</si>
  <si>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</si>
  <si>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</si>
  <si>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</si>
  <si>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</si>
  <si>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</si>
  <si>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</si>
  <si>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</si>
  <si>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</si>
  <si>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</si>
  <si>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</si>
  <si>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</si>
  <si>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</si>
  <si>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</si>
  <si>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</si>
  <si>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</si>
  <si>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</si>
  <si>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</si>
  <si>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</si>
  <si>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</si>
  <si>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</si>
  <si>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</si>
  <si>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</si>
  <si>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</si>
  <si>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</si>
  <si>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</si>
  <si>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</si>
  <si>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</si>
  <si>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</si>
  <si>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</si>
  <si>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</si>
  <si>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</si>
  <si>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</si>
  <si>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</si>
  <si>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</si>
  <si>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</si>
  <si>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</si>
  <si>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</si>
  <si>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</si>
  <si>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</si>
  <si>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</si>
  <si>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</si>
  <si>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</si>
  <si>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</si>
  <si>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</si>
  <si>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</si>
  <si>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</si>
  <si>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</si>
  <si>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</si>
  <si>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</si>
  <si>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</si>
  <si>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</si>
  <si>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</si>
  <si>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</si>
  <si>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</si>
  <si>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</si>
  <si>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</si>
  <si>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</si>
  <si>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</si>
  <si>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</si>
  <si>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</si>
  <si>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</si>
  <si>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</si>
  <si>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</si>
  <si>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</si>
  <si>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</si>
  <si>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</si>
  <si>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</si>
  <si>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</si>
  <si>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</si>
  <si>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</si>
  <si>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</si>
  <si>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</si>
  <si>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</si>
  <si>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</si>
  <si>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</si>
  <si>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</si>
  <si>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</si>
  <si>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</si>
  <si>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</si>
  <si>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</si>
  <si>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</si>
  <si>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</si>
  <si>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</si>
  <si>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</si>
  <si>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</si>
  <si>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</si>
  <si>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</si>
  <si>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</si>
  <si>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</si>
  <si>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</si>
  <si>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</si>
  <si>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</si>
  <si>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</si>
  <si>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</si>
  <si>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</si>
  <si>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</si>
  <si>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</si>
  <si>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</si>
  <si>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</si>
  <si>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</si>
  <si>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</si>
  <si>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</si>
  <si>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</si>
  <si>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</si>
  <si>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</si>
  <si>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</si>
  <si>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</si>
  <si>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</si>
  <si>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</si>
  <si>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</si>
  <si>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</si>
  <si>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</si>
  <si>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</si>
  <si>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</si>
  <si>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</si>
  <si>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</si>
  <si>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</si>
  <si>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</si>
  <si>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</si>
  <si>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</si>
  <si>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</si>
  <si>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</si>
  <si>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</si>
  <si>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</si>
  <si>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</si>
  <si>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</si>
  <si>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</si>
  <si>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</si>
  <si>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</si>
  <si>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</si>
  <si>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</si>
  <si>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</si>
  <si>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</si>
  <si>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</si>
  <si>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</si>
  <si>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</si>
  <si>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</si>
  <si>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</si>
  <si>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</si>
  <si>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</si>
  <si>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</si>
  <si>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</si>
  <si>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</si>
  <si>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</si>
  <si>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</si>
  <si>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</si>
  <si>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</si>
  <si>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</si>
  <si>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</si>
  <si>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</si>
  <si>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</si>
  <si>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</si>
  <si>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</si>
  <si>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</si>
  <si>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</si>
  <si>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</si>
  <si>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</si>
  <si>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</si>
  <si>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</si>
  <si>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</si>
  <si>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</si>
  <si>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</si>
  <si>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</si>
  <si>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</si>
  <si>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</si>
  <si>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</si>
  <si>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</si>
  <si>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</si>
  <si>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</si>
  <si>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</si>
  <si>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</si>
  <si>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</si>
  <si>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</si>
  <si>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</si>
  <si>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</si>
  <si>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</si>
  <si>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</si>
  <si>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</si>
  <si>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</si>
  <si>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</si>
  <si>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</si>
  <si>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</si>
  <si>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</si>
  <si>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</si>
  <si>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</si>
  <si>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</si>
  <si>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</si>
  <si>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</si>
  <si>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</si>
  <si>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</si>
  <si>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</si>
  <si>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</si>
  <si>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</si>
  <si>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</si>
  <si>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</si>
  <si>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</si>
  <si>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</si>
  <si>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</si>
  <si>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</si>
  <si>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</si>
  <si>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</si>
  <si>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</si>
  <si>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</si>
  <si>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</si>
  <si>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</si>
  <si>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</si>
  <si>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</si>
  <si>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</si>
  <si>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</si>
  <si>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</si>
  <si>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</si>
  <si>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</si>
  <si>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</si>
  <si>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</si>
  <si>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</si>
  <si>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</si>
  <si>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</si>
  <si>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</si>
  <si>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</si>
  <si>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</si>
  <si>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</si>
  <si>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</si>
  <si>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</si>
  <si>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</si>
  <si>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</si>
  <si>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</si>
  <si>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</si>
  <si>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</si>
  <si>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</si>
  <si>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</si>
  <si>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</si>
  <si>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</si>
  <si>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</si>
  <si>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</si>
  <si>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</si>
  <si>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</si>
  <si>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</si>
  <si>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</si>
  <si>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</si>
  <si>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</si>
  <si>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</si>
  <si>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</si>
  <si>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</si>
  <si>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</si>
  <si>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</si>
  <si>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</si>
  <si>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</si>
  <si>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</si>
  <si>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</si>
  <si>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</si>
  <si>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</si>
  <si>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</si>
  <si>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</si>
  <si>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</si>
  <si>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</si>
  <si>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</si>
  <si>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</si>
  <si>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</si>
  <si>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</si>
  <si>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</si>
  <si>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</si>
  <si>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</si>
  <si>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</si>
  <si>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</si>
  <si>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</si>
  <si>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</si>
  <si>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</si>
  <si>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</si>
  <si>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</si>
  <si>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</si>
  <si>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</si>
  <si>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</si>
  <si>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</si>
  <si>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</si>
  <si>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</si>
  <si>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</si>
  <si>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</si>
  <si>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</si>
  <si>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</si>
  <si>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</si>
  <si>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</si>
  <si>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</si>
  <si>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</si>
  <si>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</si>
  <si>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</si>
  <si>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</si>
  <si>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</si>
  <si>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</si>
  <si>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</si>
  <si>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</si>
  <si>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</si>
  <si>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</si>
  <si>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</si>
  <si>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</si>
  <si>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</si>
  <si>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</si>
  <si>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</si>
  <si>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</si>
  <si>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</si>
  <si>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</si>
  <si>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</si>
  <si>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</si>
  <si>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</si>
  <si>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</si>
  <si>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</si>
  <si>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</si>
  <si>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</si>
  <si>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</si>
  <si>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</si>
  <si>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</si>
  <si>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</si>
  <si>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</si>
  <si>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</si>
  <si>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</si>
  <si>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</si>
  <si>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</si>
  <si>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</si>
  <si>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</si>
  <si>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</si>
  <si>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</si>
  <si>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</si>
  <si>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</si>
  <si>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</si>
  <si>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</si>
  <si>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</si>
  <si>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</si>
  <si>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</si>
  <si>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</si>
  <si>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</si>
  <si>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</si>
  <si>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</si>
  <si>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</si>
  <si>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</si>
  <si>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</si>
  <si>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</si>
  <si>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</si>
  <si>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</si>
  <si>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</si>
  <si>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</si>
  <si>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</si>
  <si>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</si>
  <si>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</si>
  <si>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</si>
  <si>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</si>
  <si>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</si>
  <si>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</si>
  <si>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</si>
  <si>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</si>
  <si>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</si>
  <si>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</si>
  <si>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</si>
  <si>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</si>
  <si>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</si>
  <si>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</si>
  <si>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</si>
  <si>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</si>
  <si>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</si>
  <si>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</si>
  <si>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</si>
  <si>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</si>
  <si>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</si>
  <si>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</si>
  <si>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</si>
  <si>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</si>
  <si>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</si>
  <si>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</si>
  <si>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</si>
  <si>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</si>
  <si>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</si>
  <si>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</si>
  <si>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</si>
  <si>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</si>
  <si>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</si>
  <si>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</si>
  <si>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</si>
  <si>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</si>
  <si>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</si>
  <si>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</si>
  <si>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</si>
  <si>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</si>
  <si>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</si>
  <si>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</si>
  <si>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</si>
  <si>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</si>
  <si>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</si>
  <si>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</si>
  <si>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</si>
  <si>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</si>
  <si>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</si>
  <si>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</si>
  <si>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</si>
  <si>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</si>
  <si>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</si>
  <si>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</si>
  <si>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</si>
  <si>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</si>
  <si>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</si>
  <si>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</si>
  <si>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</si>
  <si>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</si>
  <si>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</si>
  <si>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</si>
  <si>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</si>
  <si>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</si>
  <si>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</si>
  <si>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</si>
  <si>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</si>
  <si>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</si>
  <si>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</si>
  <si>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</si>
  <si>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</si>
  <si>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</si>
  <si>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</si>
  <si>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</si>
  <si>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</si>
  <si>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</si>
  <si>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</si>
  <si>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</si>
  <si>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</si>
  <si>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</si>
  <si>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</si>
  <si>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</si>
  <si>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</si>
  <si>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</si>
  <si>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</si>
  <si>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</si>
  <si>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</si>
  <si>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</si>
  <si>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</si>
  <si>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</si>
  <si>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</si>
  <si>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</si>
  <si>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</si>
  <si>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</si>
  <si>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</si>
  <si>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</si>
  <si>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</si>
  <si>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</si>
  <si>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</si>
  <si>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</si>
  <si>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</si>
  <si>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</si>
  <si>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</si>
  <si>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</si>
  <si>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</si>
  <si>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</si>
  <si>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</si>
  <si>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</si>
  <si>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</si>
  <si>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</si>
  <si>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</si>
  <si>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</si>
  <si>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</si>
  <si>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</si>
  <si>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</si>
  <si>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</si>
  <si>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</si>
  <si>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</si>
  <si>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</si>
  <si>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</si>
  <si>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</si>
  <si>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</si>
  <si>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</si>
  <si>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</si>
  <si>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</si>
  <si>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</si>
  <si>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</si>
  <si>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</si>
  <si>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</si>
  <si>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</si>
  <si>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</si>
  <si>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</si>
  <si>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</si>
  <si>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</si>
  <si>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</si>
  <si>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</si>
  <si>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</si>
  <si>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</si>
  <si>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</si>
  <si>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</si>
  <si>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</si>
  <si>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</si>
  <si>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</si>
  <si>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</si>
  <si>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</si>
  <si>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</si>
  <si>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</si>
  <si>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</si>
  <si>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</si>
  <si>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</si>
  <si>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</si>
  <si>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</si>
  <si>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</si>
  <si>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</si>
  <si>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</si>
  <si>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</si>
  <si>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</si>
  <si>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</si>
  <si>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</si>
  <si>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</si>
  <si>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</si>
  <si>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</si>
  <si>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</si>
  <si>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</si>
  <si>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</si>
  <si>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</si>
  <si>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</si>
  <si>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</si>
  <si>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</si>
  <si>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</si>
  <si>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</si>
  <si>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</si>
  <si>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</si>
  <si>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</si>
  <si>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</si>
  <si>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</si>
  <si>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</si>
  <si>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</si>
  <si>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</si>
  <si>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</si>
  <si>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</si>
  <si>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</si>
  <si>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</si>
  <si>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</si>
  <si>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</si>
  <si>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</si>
  <si>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</si>
  <si>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</si>
  <si>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</si>
  <si>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</si>
  <si>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</si>
  <si>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</si>
  <si>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</si>
  <si>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</si>
  <si>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</si>
  <si>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</si>
  <si>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</si>
  <si>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</si>
  <si>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</si>
  <si>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</si>
  <si>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</si>
  <si>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</si>
  <si>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</si>
  <si>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</si>
  <si>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</si>
  <si>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</si>
  <si>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</si>
  <si>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</si>
  <si>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</si>
  <si>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</si>
  <si>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</si>
  <si>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</si>
  <si>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</si>
  <si>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</si>
  <si>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</si>
  <si>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</si>
  <si>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</si>
  <si>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</si>
  <si>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</si>
  <si>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</si>
  <si>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</si>
  <si>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</si>
  <si>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</si>
  <si>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</si>
  <si>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</si>
  <si>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</si>
  <si>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</si>
  <si>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</si>
  <si>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</si>
  <si>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</si>
  <si>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</si>
  <si>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</si>
  <si>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</si>
  <si>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</si>
  <si>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</si>
  <si>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</si>
  <si>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</si>
  <si>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</si>
  <si>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</si>
  <si>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</si>
  <si>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</si>
  <si>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</si>
  <si>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</si>
  <si>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</si>
  <si>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</si>
  <si>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</si>
  <si>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</si>
  <si>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</si>
  <si>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</si>
  <si>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</si>
  <si>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</si>
  <si>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</si>
  <si>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</si>
  <si>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</si>
  <si>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</si>
  <si>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</si>
  <si>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</si>
  <si>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</si>
  <si>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</si>
  <si>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</si>
  <si>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</si>
  <si>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</si>
  <si>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</si>
  <si>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</si>
  <si>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</si>
  <si>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</si>
  <si>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</si>
  <si>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</si>
  <si>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</si>
  <si>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</si>
  <si>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</si>
  <si>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</si>
  <si>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</si>
  <si>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</si>
  <si>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</si>
  <si>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</si>
  <si>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</si>
  <si>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</si>
  <si>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</si>
  <si>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</si>
  <si>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</si>
  <si>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</si>
  <si>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</si>
  <si>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</si>
  <si>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</si>
  <si>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</si>
  <si>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</si>
  <si>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</si>
  <si>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</si>
  <si>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</si>
  <si>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</si>
  <si>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</si>
  <si>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</si>
  <si>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</si>
  <si>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</si>
  <si>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</si>
  <si>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</si>
  <si>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</si>
  <si>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</si>
  <si>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</si>
  <si>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</si>
  <si>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</si>
  <si>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</si>
  <si>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</si>
  <si>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</si>
  <si>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</si>
  <si>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</si>
  <si>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</si>
  <si>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</si>
  <si>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</si>
  <si>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</si>
  <si>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</si>
  <si>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</si>
  <si>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</si>
  <si>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</si>
  <si>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</si>
  <si>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</si>
  <si>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</si>
  <si>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</si>
  <si>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</si>
  <si>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</si>
  <si>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</si>
  <si>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</si>
  <si>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</si>
  <si>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</si>
  <si>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</si>
  <si>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</si>
  <si>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</si>
  <si>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</si>
  <si>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</si>
  <si>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</si>
  <si>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</si>
  <si>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</si>
  <si>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</si>
  <si>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</si>
  <si>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</si>
  <si>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</si>
  <si>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</si>
  <si>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</si>
  <si>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</si>
  <si>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</si>
  <si>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</si>
  <si>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</si>
  <si>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</si>
  <si>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</si>
  <si>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</si>
  <si>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</si>
  <si>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</si>
  <si>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</si>
  <si>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</si>
  <si>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</si>
  <si>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</si>
  <si>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</si>
  <si>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</si>
  <si>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</si>
  <si>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</si>
  <si>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</si>
  <si>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</si>
  <si>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</si>
  <si>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</si>
  <si>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</si>
  <si>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</si>
  <si>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</si>
  <si>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</si>
  <si>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</si>
  <si>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</si>
  <si>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</si>
  <si>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</si>
  <si>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</si>
  <si>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</si>
  <si>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</si>
  <si>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</si>
  <si>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</si>
  <si>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</si>
  <si>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</si>
  <si>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</si>
  <si>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</si>
  <si>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</si>
  <si>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</si>
  <si>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</si>
  <si>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</si>
  <si>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</si>
  <si>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</si>
  <si>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</si>
  <si>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</si>
  <si>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</si>
  <si>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</si>
  <si>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</si>
  <si>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</si>
  <si>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</si>
  <si>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</si>
  <si>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</si>
  <si>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</si>
  <si>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</si>
  <si>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</si>
  <si>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</si>
  <si>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</si>
  <si>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</si>
  <si>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</si>
  <si>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</si>
  <si>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</si>
  <si>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</si>
  <si>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</si>
  <si>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</si>
  <si>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</si>
  <si>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</si>
  <si>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</si>
  <si>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</si>
  <si>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</si>
  <si>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</si>
  <si>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</si>
  <si>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</si>
  <si>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</si>
  <si>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</si>
  <si>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</si>
  <si>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</si>
  <si>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</si>
  <si>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</si>
  <si>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</si>
  <si>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</si>
  <si>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</si>
  <si>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</si>
  <si>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</si>
  <si>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</si>
  <si>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</si>
  <si>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</si>
  <si>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</si>
  <si>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</si>
  <si>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</si>
  <si>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</si>
  <si>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</si>
  <si>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</si>
  <si>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</si>
  <si>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</si>
  <si>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</si>
  <si>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</si>
  <si>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</si>
  <si>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</si>
  <si>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</si>
  <si>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</si>
  <si>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</si>
  <si>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</si>
  <si>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</si>
  <si>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</si>
  <si>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</si>
  <si>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</si>
  <si>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</si>
  <si>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</si>
  <si>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</si>
  <si>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</si>
  <si>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</si>
  <si>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</si>
  <si>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</si>
  <si>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</si>
  <si>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</si>
  <si>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</si>
  <si>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</si>
  <si>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</si>
  <si>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</si>
  <si>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</si>
  <si>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</si>
  <si>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</si>
  <si>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</si>
  <si>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</si>
  <si>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</si>
  <si>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</si>
  <si>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</si>
  <si>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</si>
  <si>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</si>
  <si>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</si>
  <si>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</si>
  <si>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</si>
  <si>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</si>
  <si>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</si>
  <si>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</si>
  <si>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</si>
  <si>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</si>
  <si>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</si>
  <si>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</si>
  <si>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</si>
  <si>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</si>
  <si>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</si>
  <si>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</si>
  <si>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</si>
  <si>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</si>
  <si>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</si>
  <si>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</si>
  <si>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</si>
  <si>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</si>
  <si>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</si>
  <si>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</si>
  <si>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</si>
  <si>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</si>
  <si>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</si>
  <si>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</si>
  <si>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</si>
  <si>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</si>
  <si>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</si>
  <si>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</si>
  <si>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</si>
  <si>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</si>
  <si>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</si>
  <si>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</si>
  <si>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</si>
  <si>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</si>
  <si>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</si>
  <si>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</si>
  <si>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</si>
  <si>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</si>
  <si>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</si>
  <si>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</si>
  <si>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</si>
  <si>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</si>
  <si>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</si>
  <si>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</si>
  <si>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</si>
  <si>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</si>
  <si>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</si>
  <si>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</si>
  <si>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</si>
  <si>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</si>
  <si>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</si>
  <si>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</si>
  <si>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</si>
  <si>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</si>
  <si>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</si>
  <si>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</si>
  <si>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</si>
  <si>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</si>
  <si>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</si>
  <si>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</si>
  <si>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</si>
  <si>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</si>
  <si>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</si>
  <si>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</si>
  <si>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</si>
  <si>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</si>
  <si>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</si>
  <si>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</si>
  <si>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</si>
  <si>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</si>
  <si>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</si>
  <si>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</si>
  <si>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</si>
  <si>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</si>
  <si>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</si>
  <si>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</si>
  <si>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</si>
  <si>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</si>
  <si>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</si>
  <si>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</si>
  <si>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</si>
  <si>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</si>
  <si>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</si>
  <si>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</si>
  <si>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</si>
  <si>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</si>
  <si>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</si>
  <si>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</si>
  <si>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</si>
  <si>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</si>
  <si>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</si>
  <si>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</si>
  <si>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</si>
  <si>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</si>
  <si>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</si>
  <si>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</si>
  <si>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</si>
  <si>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</si>
  <si>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</si>
  <si>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</si>
  <si>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</si>
  <si>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</si>
  <si>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</si>
  <si>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</si>
  <si>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</si>
  <si>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</si>
  <si>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</si>
  <si>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</si>
  <si>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</si>
  <si>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</si>
  <si>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</si>
  <si>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</si>
  <si>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</si>
  <si>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</si>
  <si>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</si>
  <si>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</si>
  <si>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</si>
  <si>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</si>
  <si>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</si>
  <si>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</si>
  <si>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</si>
  <si>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</si>
  <si>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</si>
  <si>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</si>
  <si>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</si>
  <si>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</si>
  <si>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</si>
  <si>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</si>
  <si>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</si>
  <si>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</si>
  <si>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</si>
  <si>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</si>
  <si>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</si>
  <si>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</si>
  <si>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</si>
  <si>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</si>
  <si>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</si>
  <si>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</si>
  <si>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</si>
  <si>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</si>
  <si>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</si>
  <si>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</si>
  <si>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</si>
  <si>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</si>
  <si>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</si>
  <si>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</si>
  <si>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</si>
  <si>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</si>
  <si>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</si>
  <si>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</si>
  <si>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</si>
  <si>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</si>
  <si>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</si>
  <si>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</si>
  <si>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</si>
  <si>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</si>
  <si>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</si>
  <si>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</si>
  <si>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</si>
  <si>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</si>
  <si>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</si>
  <si>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</si>
  <si>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</si>
  <si>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</si>
  <si>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</si>
  <si>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</si>
  <si>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</si>
  <si>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</si>
  <si>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</si>
  <si>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</si>
  <si>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</si>
  <si>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</si>
  <si>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</si>
  <si>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</si>
  <si>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</si>
  <si>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</si>
  <si>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</si>
  <si>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</si>
  <si>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</si>
  <si>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</si>
  <si>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</si>
  <si>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</si>
  <si>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</si>
  <si>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</si>
  <si>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</si>
  <si>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</si>
  <si>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</si>
  <si>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</si>
  <si>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</si>
  <si>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</si>
  <si>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</si>
  <si>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</si>
  <si>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</si>
  <si>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</si>
  <si>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</si>
  <si>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</si>
  <si>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</si>
  <si>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</si>
  <si>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</si>
  <si>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</si>
  <si>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</si>
  <si>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</si>
  <si>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</si>
  <si>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</si>
  <si>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</si>
  <si>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</si>
  <si>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</si>
  <si>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</si>
  <si>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</si>
  <si>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</si>
  <si>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</si>
  <si>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</si>
  <si>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</si>
  <si>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</si>
  <si>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</si>
  <si>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</si>
  <si>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</si>
  <si>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</si>
  <si>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</si>
  <si>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</si>
  <si>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</si>
  <si>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</si>
  <si>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</si>
  <si>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</si>
  <si>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</si>
  <si>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</si>
  <si>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</si>
  <si>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</si>
  <si>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</si>
  <si>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</si>
  <si>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</si>
  <si>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</si>
  <si>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</si>
  <si>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</si>
  <si>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</si>
  <si>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</si>
  <si>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</si>
  <si>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</si>
  <si>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</si>
  <si>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</si>
  <si>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</si>
  <si>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</si>
  <si>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</si>
  <si>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</si>
  <si>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</si>
  <si>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</si>
  <si>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</si>
  <si>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</si>
  <si>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</si>
  <si>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</si>
  <si>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</si>
  <si>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</si>
  <si>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</si>
  <si>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</si>
  <si>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</si>
  <si>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</si>
  <si>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</si>
  <si>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</si>
  <si>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</si>
  <si>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</si>
  <si>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</si>
  <si>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</si>
  <si>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</si>
  <si>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</si>
  <si>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</si>
  <si>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</si>
  <si>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</si>
  <si>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</si>
  <si>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</si>
  <si>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</si>
  <si>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</si>
  <si>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</si>
  <si>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</si>
  <si>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</si>
  <si>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</si>
  <si>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</si>
  <si>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</si>
  <si>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</si>
  <si>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</si>
  <si>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</si>
  <si>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</si>
  <si>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</si>
  <si>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</si>
  <si>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</si>
  <si>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</si>
  <si>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</si>
  <si>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</si>
  <si>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</si>
  <si>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</si>
  <si>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</si>
  <si>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</si>
  <si>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</si>
  <si>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</si>
  <si>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</si>
  <si>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</si>
  <si>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</si>
  <si>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</si>
  <si>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</si>
  <si>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</si>
  <si>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</si>
  <si>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</si>
  <si>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</si>
  <si>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</si>
  <si>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</si>
  <si>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</si>
  <si>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</si>
  <si>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</si>
  <si>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</si>
  <si>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</si>
  <si>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</si>
  <si>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</si>
  <si>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</si>
  <si>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</si>
  <si>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</si>
  <si>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</si>
  <si>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</si>
  <si>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</si>
  <si>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</si>
  <si>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</si>
  <si>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</si>
  <si>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</si>
  <si>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</si>
  <si>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</si>
  <si>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</si>
  <si>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</si>
  <si>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</si>
  <si>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</si>
  <si>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</si>
  <si>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</si>
  <si>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</si>
  <si>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</si>
  <si>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</si>
  <si>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</si>
  <si>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</si>
  <si>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</si>
  <si>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</si>
  <si>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</si>
  <si>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</si>
  <si>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</si>
  <si>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</si>
  <si>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</si>
  <si>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</si>
  <si>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</si>
  <si>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</si>
  <si>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</si>
  <si>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</si>
  <si>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</si>
  <si>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</si>
  <si>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</si>
  <si>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</si>
  <si>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</si>
  <si>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</si>
  <si>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</si>
  <si>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</si>
  <si>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</si>
  <si>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</si>
  <si>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</si>
  <si>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</si>
  <si>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</si>
  <si>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</si>
  <si>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</si>
  <si>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</si>
  <si>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</si>
  <si>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</si>
  <si>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</si>
  <si>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</si>
  <si>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</si>
  <si>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</si>
  <si>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</si>
  <si>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</si>
  <si>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</si>
  <si>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</si>
  <si>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</si>
  <si>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</si>
  <si>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</si>
  <si>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</si>
  <si>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</si>
  <si>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</si>
  <si>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</si>
  <si>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</si>
  <si>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</si>
  <si>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</si>
  <si>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</si>
  <si>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</si>
  <si>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</si>
  <si>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</si>
  <si>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</si>
  <si>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</si>
  <si>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</si>
  <si>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</si>
  <si>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</si>
  <si>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</si>
  <si>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</si>
  <si>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</si>
  <si>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</si>
  <si>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</si>
  <si>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</si>
  <si>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</si>
  <si>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</si>
  <si>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</si>
  <si>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</si>
  <si>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</si>
  <si>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</si>
  <si>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</si>
  <si>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</si>
  <si>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</si>
  <si>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</si>
  <si>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</si>
  <si>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</si>
  <si>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</si>
  <si>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</si>
  <si>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</si>
  <si>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</si>
  <si>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</si>
  <si>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</si>
  <si>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</si>
  <si>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</si>
  <si>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</si>
  <si>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</si>
  <si>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</si>
  <si>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</si>
  <si>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</si>
  <si>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</si>
  <si>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</si>
  <si>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</si>
  <si>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</si>
  <si>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</si>
  <si>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</si>
  <si>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</si>
  <si>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</si>
  <si>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</si>
  <si>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</si>
  <si>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</si>
  <si>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</si>
  <si>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</si>
  <si>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</si>
  <si>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</si>
  <si>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</si>
  <si>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</si>
  <si>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</si>
  <si>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</si>
  <si>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</si>
  <si>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</si>
  <si>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</si>
  <si>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</si>
  <si>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</si>
  <si>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</si>
  <si>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</si>
  <si>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</si>
  <si>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</si>
  <si>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</si>
  <si>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</si>
  <si>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</si>
  <si>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</si>
  <si>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</si>
  <si>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</si>
  <si>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</si>
  <si>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</si>
  <si>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</si>
  <si>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</si>
  <si>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</si>
  <si>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</si>
  <si>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</si>
  <si>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</si>
  <si>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</si>
  <si>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</si>
  <si>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</si>
  <si>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</si>
  <si>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</si>
  <si>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</si>
  <si>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</si>
  <si>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</si>
  <si>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</si>
  <si>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</si>
  <si>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</si>
  <si>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</si>
  <si>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</si>
  <si>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</si>
  <si>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</si>
  <si>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</si>
  <si>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</si>
  <si>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</si>
  <si>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</si>
  <si>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</si>
  <si>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</si>
  <si>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</si>
  <si>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</si>
  <si>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</si>
  <si>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</si>
  <si>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</si>
  <si>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</si>
  <si>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</si>
  <si>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</si>
  <si>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</si>
  <si>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</si>
  <si>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</si>
  <si>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</si>
  <si>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</si>
  <si>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</si>
  <si>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</si>
  <si>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</si>
  <si>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</si>
  <si>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</si>
  <si>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</si>
  <si>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</si>
  <si>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</si>
  <si>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</si>
  <si>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</si>
  <si>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</si>
  <si>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</si>
  <si>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</si>
  <si>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</si>
  <si>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</si>
  <si>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</si>
  <si>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</si>
  <si>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</si>
  <si>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</si>
  <si>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</si>
  <si>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</si>
  <si>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</si>
  <si>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</si>
  <si>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</si>
  <si>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</si>
  <si>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</si>
  <si>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</si>
  <si>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</si>
  <si>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</si>
  <si>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</si>
  <si>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</si>
  <si>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</si>
  <si>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</si>
  <si>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</si>
  <si>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</si>
  <si>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</si>
  <si>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</si>
  <si>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</si>
  <si>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</si>
  <si>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</si>
  <si>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</si>
  <si>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</si>
  <si>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</si>
  <si>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</si>
  <si>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</si>
  <si>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</si>
  <si>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</si>
  <si>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</si>
  <si>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</si>
  <si>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</si>
  <si>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</si>
  <si>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</si>
  <si>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</si>
  <si>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</si>
  <si>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</si>
  <si>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</si>
  <si>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</si>
  <si>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</si>
  <si>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</si>
  <si>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</si>
  <si>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</si>
  <si>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</si>
  <si>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</si>
  <si>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</si>
  <si>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</si>
  <si>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</si>
  <si>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</si>
  <si>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</si>
  <si>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</si>
  <si>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</si>
  <si>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</si>
  <si>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</si>
  <si>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</si>
  <si>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</si>
  <si>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</si>
  <si>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</si>
  <si>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</si>
  <si>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</si>
  <si>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</si>
  <si>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</si>
  <si>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</si>
  <si>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</si>
  <si>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</si>
  <si>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</si>
  <si>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</si>
  <si>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</si>
  <si>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</si>
  <si>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</si>
  <si>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</si>
  <si>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</si>
  <si>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</si>
  <si>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</si>
  <si>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</si>
  <si>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</si>
  <si>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</si>
  <si>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</si>
  <si>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</si>
  <si>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</si>
  <si>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</si>
  <si>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</si>
  <si>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</si>
  <si>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</si>
  <si>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</si>
  <si>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</si>
  <si>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</si>
  <si>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</si>
  <si>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</si>
  <si>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</si>
  <si>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</si>
  <si>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</si>
  <si>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</si>
  <si>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</si>
  <si>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</si>
  <si>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</si>
  <si>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</si>
  <si>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</si>
  <si>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</si>
  <si>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</si>
  <si>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</si>
  <si>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</si>
  <si>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</si>
  <si>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</si>
  <si>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</si>
  <si>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</si>
  <si>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</si>
  <si>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</si>
  <si>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</si>
  <si>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</si>
  <si>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</si>
  <si>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</si>
  <si>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</si>
  <si>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</si>
  <si>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</si>
  <si>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</si>
  <si>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</si>
  <si>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</si>
  <si>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</si>
  <si>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</si>
  <si>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</si>
  <si>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</si>
  <si>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</si>
  <si>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</si>
  <si>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</si>
  <si>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</si>
  <si>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</si>
  <si>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</si>
  <si>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</si>
  <si>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</si>
  <si>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</si>
  <si>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</si>
  <si>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</si>
  <si>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</si>
  <si>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</si>
  <si>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</si>
  <si>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</si>
  <si>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</si>
  <si>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</si>
  <si>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</si>
  <si>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</si>
  <si>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</si>
  <si>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</si>
  <si>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</si>
  <si>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</si>
  <si>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</si>
  <si>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</si>
  <si>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</si>
  <si>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</si>
  <si>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</si>
  <si>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</si>
  <si>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</si>
  <si>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</si>
  <si>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</si>
  <si>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</si>
  <si>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</si>
  <si>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</si>
  <si>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</si>
  <si>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</si>
  <si>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</si>
  <si>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</si>
  <si>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</si>
  <si>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</si>
  <si>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</si>
  <si>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</si>
  <si>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</si>
  <si>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</si>
  <si>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</si>
  <si>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</si>
  <si>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</si>
  <si>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</si>
  <si>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</si>
  <si>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</si>
  <si>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</si>
  <si>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</si>
  <si>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</si>
  <si>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</si>
  <si>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</si>
  <si>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</si>
  <si>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</si>
  <si>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</si>
  <si>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</si>
  <si>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</si>
  <si>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</si>
  <si>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</si>
  <si>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</si>
  <si>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</si>
  <si>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</si>
  <si>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</si>
  <si>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</si>
  <si>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</si>
  <si>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</si>
  <si>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</si>
  <si>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</si>
  <si>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</si>
  <si>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</si>
  <si>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</si>
  <si>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</si>
  <si>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</si>
  <si>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</si>
  <si>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</si>
  <si>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</si>
  <si>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</si>
  <si>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</si>
  <si>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</si>
  <si>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</si>
  <si>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</si>
  <si>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</si>
  <si>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</si>
  <si>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</si>
  <si>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</si>
  <si>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</si>
  <si>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</si>
  <si>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</si>
  <si>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</si>
  <si>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</si>
  <si>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</si>
  <si>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</si>
  <si>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</si>
  <si>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</si>
  <si>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</si>
  <si>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</si>
  <si>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</si>
  <si>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</si>
  <si>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</si>
  <si>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</si>
  <si>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</si>
  <si>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</si>
  <si>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</si>
  <si>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</si>
  <si>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</si>
  <si>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</si>
  <si>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</si>
  <si>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</si>
  <si>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</si>
  <si>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</si>
  <si>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</si>
  <si>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</si>
  <si>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</si>
  <si>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</si>
  <si>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</si>
  <si>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</si>
  <si>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</si>
  <si>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</si>
  <si>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</si>
  <si>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</si>
  <si>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</si>
  <si>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</si>
  <si>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</si>
  <si>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</si>
  <si>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</si>
  <si>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</si>
  <si>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</si>
  <si>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</si>
  <si>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</si>
  <si>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</si>
  <si>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</si>
  <si>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</si>
  <si>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</si>
  <si>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</si>
  <si>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</si>
  <si>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</si>
  <si>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</si>
  <si>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</si>
  <si>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</si>
  <si>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</si>
  <si>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</si>
  <si>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</si>
  <si>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</si>
  <si>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</si>
  <si>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</si>
  <si>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</si>
  <si>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</si>
  <si>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</si>
  <si>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</si>
  <si>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</si>
  <si>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</si>
  <si>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</si>
  <si>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</si>
  <si>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</si>
  <si>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</si>
  <si>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</si>
  <si>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</si>
  <si>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</si>
  <si>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</si>
  <si>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</si>
  <si>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</si>
  <si>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</si>
  <si>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</si>
  <si>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</si>
  <si>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</si>
  <si>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</si>
  <si>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</si>
  <si>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</si>
  <si>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</si>
  <si>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</si>
  <si>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</si>
  <si>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</si>
  <si>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</si>
  <si>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</si>
  <si>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</si>
  <si>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</si>
  <si>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</si>
  <si>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</si>
  <si>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</si>
  <si>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</si>
  <si>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</si>
  <si>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</si>
  <si>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</si>
  <si>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</si>
  <si>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</si>
  <si>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</si>
  <si>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</si>
  <si>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</si>
  <si>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</si>
  <si>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</si>
  <si>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</si>
  <si>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</si>
  <si>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</si>
  <si>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</si>
  <si>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</si>
  <si>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</si>
  <si>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</si>
  <si>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</si>
  <si>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</si>
  <si>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</si>
  <si>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</si>
  <si>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</si>
  <si>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</si>
  <si>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</si>
  <si>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</si>
  <si>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</si>
  <si>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</si>
  <si>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</si>
  <si>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</si>
  <si>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</si>
  <si>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</si>
  <si>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</si>
  <si>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</si>
  <si>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</si>
  <si>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</si>
  <si>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</si>
  <si>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</si>
  <si>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</si>
  <si>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</si>
  <si>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</si>
  <si>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</si>
  <si>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</si>
  <si>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</si>
  <si>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</si>
  <si>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</si>
  <si>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</si>
  <si>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</si>
  <si>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</si>
  <si>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</si>
  <si>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</si>
  <si>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</si>
  <si>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</si>
  <si>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</si>
  <si>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</si>
  <si>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</si>
  <si>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</si>
  <si>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</si>
  <si>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</si>
  <si>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</si>
  <si>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</si>
  <si>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</si>
  <si>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</si>
  <si>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</si>
  <si>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</si>
  <si>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</si>
  <si>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</si>
  <si>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</si>
  <si>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</si>
  <si>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</si>
  <si>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</si>
  <si>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</si>
  <si>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</si>
  <si>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</si>
  <si>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</si>
  <si>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</si>
  <si>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</si>
  <si>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</si>
  <si>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</si>
  <si>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</si>
  <si>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</si>
  <si>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</si>
  <si>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</si>
  <si>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</si>
  <si>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</si>
  <si>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</si>
  <si>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</si>
  <si>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</si>
  <si>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</si>
  <si>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</si>
  <si>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</si>
  <si>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</si>
  <si>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</si>
  <si>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</si>
  <si>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</si>
  <si>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</si>
  <si>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</si>
  <si>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</si>
  <si>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</si>
  <si>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</si>
  <si>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</si>
  <si>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</si>
  <si>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</si>
  <si>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</si>
  <si>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</si>
  <si>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</si>
  <si>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</si>
  <si>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</si>
  <si>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</si>
  <si>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</si>
  <si>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</si>
  <si>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</si>
  <si>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</si>
  <si>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</si>
  <si>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</si>
  <si>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</si>
  <si>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</si>
  <si>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</si>
  <si>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</si>
  <si>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</si>
  <si>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</si>
  <si>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</si>
  <si>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</si>
  <si>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</si>
  <si>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</si>
  <si>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</si>
  <si>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</si>
  <si>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</si>
  <si>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</si>
  <si>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</si>
  <si>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</si>
  <si>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</si>
  <si>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</si>
  <si>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</si>
  <si>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</si>
  <si>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</si>
  <si>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</si>
  <si>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</si>
  <si>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</si>
  <si>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</si>
  <si>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</si>
  <si>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</si>
  <si>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</si>
  <si>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</si>
  <si>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</si>
  <si>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</si>
  <si>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</si>
  <si>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</si>
  <si>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</si>
  <si>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</si>
  <si>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</si>
  <si>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</si>
  <si>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</si>
  <si>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</si>
  <si>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</si>
  <si>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</si>
  <si>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</si>
  <si>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</si>
  <si>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</si>
  <si>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</si>
  <si>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</si>
  <si>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</si>
  <si>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</si>
  <si>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</si>
  <si>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</si>
  <si>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</si>
  <si>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</si>
  <si>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</si>
  <si>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</si>
  <si>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</si>
  <si>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</si>
  <si>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</si>
  <si>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</si>
  <si>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</si>
  <si>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</si>
  <si>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</si>
  <si>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</si>
  <si>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</si>
  <si>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</si>
  <si>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</si>
  <si>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</si>
  <si>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</si>
  <si>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</si>
  <si>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</si>
  <si>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</si>
  <si>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</si>
  <si>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</si>
  <si>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</si>
  <si>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</si>
  <si>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</si>
  <si>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</si>
  <si>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</si>
  <si>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</si>
  <si>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</si>
  <si>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</si>
  <si>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</si>
  <si>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</si>
  <si>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</si>
  <si>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</si>
  <si>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</si>
  <si>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</si>
  <si>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</si>
  <si>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</si>
  <si>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</si>
  <si>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</si>
  <si>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</si>
  <si>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</si>
  <si>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</si>
  <si>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</si>
  <si>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</si>
  <si>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</si>
  <si>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</si>
  <si>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</si>
  <si>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</si>
  <si>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</si>
  <si>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</si>
  <si>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</si>
  <si>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</si>
  <si>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</si>
  <si>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</si>
  <si>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</si>
  <si>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</si>
  <si>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</si>
  <si>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</si>
  <si>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</si>
  <si>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</si>
  <si>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</si>
  <si>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</si>
  <si>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</si>
  <si>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</si>
  <si>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</si>
  <si>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</si>
  <si>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</si>
  <si>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</si>
  <si>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</si>
  <si>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</si>
  <si>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</si>
  <si>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</si>
  <si>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</si>
  <si>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</si>
  <si>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</si>
  <si>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</si>
  <si>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</si>
  <si>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</si>
  <si>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</si>
  <si>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</si>
  <si>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</si>
  <si>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</si>
  <si>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</si>
  <si>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</si>
  <si>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</si>
  <si>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</si>
  <si>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</si>
  <si>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</si>
  <si>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</si>
  <si>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</si>
  <si>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</si>
  <si>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</si>
  <si>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</si>
  <si>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</si>
  <si>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</si>
  <si>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</si>
  <si>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</si>
  <si>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</si>
  <si>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</si>
  <si>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</si>
  <si>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</si>
  <si>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</si>
  <si>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</si>
  <si>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</si>
  <si>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</si>
  <si>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</si>
  <si>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</si>
  <si>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</si>
  <si>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</si>
  <si>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</si>
  <si>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</si>
  <si>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</si>
  <si>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</si>
  <si>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</si>
  <si>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</si>
  <si>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</si>
  <si>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</si>
  <si>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</si>
  <si>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</si>
  <si>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</si>
  <si>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</si>
  <si>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</si>
  <si>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</si>
  <si>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</si>
  <si>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</si>
  <si>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</si>
  <si>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</si>
  <si>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</si>
  <si>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</si>
  <si>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</si>
  <si>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</si>
  <si>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</si>
  <si>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</si>
  <si>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</si>
  <si>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</si>
  <si>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</si>
  <si>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</si>
  <si>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</si>
  <si>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</si>
  <si>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</si>
  <si>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</si>
  <si>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</si>
  <si>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</si>
  <si>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</si>
  <si>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</si>
  <si>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</si>
  <si>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</si>
  <si>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</si>
  <si>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</si>
  <si>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</si>
  <si>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</si>
  <si>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</si>
  <si>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</si>
  <si>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</si>
  <si>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</si>
  <si>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</si>
  <si>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</si>
  <si>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</si>
  <si>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</si>
  <si>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</si>
  <si>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</si>
  <si>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</si>
  <si>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</si>
  <si>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</si>
  <si>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</si>
  <si>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</si>
  <si>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</si>
  <si>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</si>
  <si>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</si>
  <si>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</si>
  <si>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</si>
  <si>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</si>
  <si>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</si>
  <si>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</si>
  <si>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</si>
  <si>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</si>
  <si>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</si>
  <si>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</si>
  <si>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</si>
  <si>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</si>
  <si>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</si>
  <si>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</si>
  <si>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</si>
  <si>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</si>
  <si>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</si>
  <si>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</si>
  <si>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</si>
  <si>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</si>
  <si>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</si>
  <si>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</si>
  <si>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</si>
  <si>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</si>
  <si>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</si>
  <si>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</si>
  <si>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</si>
  <si>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</si>
  <si>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</si>
  <si>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</si>
  <si>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</si>
  <si>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</si>
  <si>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</si>
  <si>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</si>
  <si>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</si>
  <si>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</si>
  <si>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</si>
  <si>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</si>
  <si>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</si>
  <si>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</si>
  <si>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</si>
  <si>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</si>
  <si>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</si>
  <si>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</si>
  <si>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</si>
  <si>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</si>
  <si>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</si>
  <si>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</si>
  <si>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</si>
  <si>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</si>
  <si>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</si>
  <si>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</si>
  <si>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</si>
  <si>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</si>
  <si>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</si>
  <si>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</si>
  <si>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</si>
  <si>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</si>
  <si>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</si>
  <si>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</si>
  <si>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</si>
  <si>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</si>
  <si>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</si>
  <si>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</si>
  <si>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</si>
  <si>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</si>
  <si>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</si>
  <si>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</si>
  <si>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</si>
  <si>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</si>
  <si>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</si>
  <si>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</si>
  <si>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</si>
  <si>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</si>
  <si>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</si>
  <si>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</si>
  <si>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</si>
  <si>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</si>
  <si>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</si>
  <si>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</si>
  <si>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</si>
  <si>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</si>
  <si>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</si>
  <si>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</si>
  <si>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</si>
  <si>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</si>
  <si>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</si>
  <si>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</si>
  <si>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</si>
  <si>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</si>
  <si>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</si>
  <si>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</si>
  <si>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</si>
  <si>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</si>
  <si>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</si>
  <si>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</si>
  <si>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</si>
  <si>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</si>
  <si>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</si>
  <si>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</si>
  <si>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</si>
  <si>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</si>
  <si>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</si>
  <si>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</si>
  <si>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</si>
  <si>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</si>
  <si>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</si>
  <si>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</si>
  <si>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</si>
  <si>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</si>
  <si>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</si>
  <si>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</si>
  <si>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</si>
  <si>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</si>
  <si>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</si>
  <si>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</si>
  <si>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</si>
  <si>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</si>
  <si>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</si>
  <si>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</si>
  <si>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</si>
  <si>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</si>
  <si>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</si>
  <si>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</si>
  <si>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</si>
  <si>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</si>
  <si>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</si>
  <si>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</si>
  <si>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</si>
  <si>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</si>
  <si>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</si>
  <si>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</si>
  <si>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</si>
  <si>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</si>
  <si>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</si>
  <si>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</si>
  <si>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</si>
  <si>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</si>
  <si>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</si>
  <si>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</si>
  <si>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</si>
  <si>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</si>
  <si>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</si>
  <si>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</si>
  <si>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</si>
  <si>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</si>
  <si>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</si>
  <si>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</si>
  <si>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</si>
  <si>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</si>
  <si>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</si>
  <si>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</si>
  <si>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</si>
  <si>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</si>
  <si>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</si>
  <si>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</si>
  <si>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</si>
  <si>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</si>
  <si>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</si>
  <si>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</si>
  <si>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</si>
  <si>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</si>
  <si>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</si>
  <si>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</si>
  <si>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</si>
  <si>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</si>
  <si>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</si>
  <si>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</si>
  <si>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</si>
  <si>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</si>
  <si>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</si>
  <si>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</si>
  <si>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</si>
  <si>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</si>
  <si>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</si>
  <si>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</si>
  <si>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</si>
  <si>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</si>
  <si>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</si>
  <si>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</si>
  <si>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</si>
  <si>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</si>
  <si>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</si>
  <si>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</si>
  <si>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</si>
  <si>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</si>
  <si>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</si>
  <si>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</si>
  <si>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</si>
  <si>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</si>
  <si>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</si>
  <si>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</si>
  <si>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</si>
  <si>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</si>
  <si>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</si>
  <si>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</si>
  <si>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</si>
  <si>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</si>
  <si>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</si>
  <si>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</si>
  <si>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</si>
  <si>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</si>
  <si>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</si>
  <si>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</si>
  <si>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</si>
  <si>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</si>
  <si>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</si>
  <si>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</si>
  <si>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</si>
  <si>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</si>
  <si>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</si>
  <si>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</si>
  <si>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</si>
  <si>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</si>
  <si>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</si>
  <si>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</si>
  <si>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</si>
  <si>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</si>
  <si>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</si>
  <si>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</si>
  <si>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</si>
  <si>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</si>
  <si>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</si>
  <si>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</si>
  <si>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</si>
  <si>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</si>
  <si>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</si>
  <si>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</si>
  <si>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</si>
  <si>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</si>
  <si>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</si>
  <si>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</si>
  <si>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</si>
  <si>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</si>
  <si>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</si>
  <si>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</si>
  <si>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</si>
  <si>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</si>
  <si>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</si>
  <si>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</si>
  <si>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</si>
  <si>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</si>
  <si>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</si>
  <si>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</si>
  <si>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</si>
  <si>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</si>
  <si>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</si>
  <si>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</si>
  <si>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</si>
  <si>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</si>
  <si>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</si>
  <si>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</si>
  <si>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</si>
  <si>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</si>
  <si>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</si>
  <si>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</si>
  <si>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</si>
  <si>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</si>
  <si>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</si>
  <si>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</si>
  <si>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</si>
  <si>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</si>
  <si>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</si>
  <si>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</si>
  <si>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</si>
  <si>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</si>
  <si>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</si>
  <si>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</si>
  <si>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</si>
  <si>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</si>
  <si>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</si>
  <si>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</si>
  <si>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</si>
  <si>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</si>
  <si>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</si>
  <si>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</si>
  <si>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</si>
  <si>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</si>
  <si>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</si>
  <si>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</si>
  <si>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</si>
  <si>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</si>
  <si>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</si>
  <si>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</si>
  <si>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</si>
  <si>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</si>
  <si>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</si>
  <si>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</si>
  <si>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</si>
  <si>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</si>
  <si>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</si>
  <si>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</si>
  <si>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</si>
  <si>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</si>
  <si>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</si>
  <si>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</si>
  <si>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</si>
  <si>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</si>
  <si>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</si>
  <si>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</si>
  <si>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</si>
  <si>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</si>
  <si>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</si>
  <si>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</si>
  <si>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</si>
  <si>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</si>
  <si>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</si>
  <si>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</si>
  <si>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</si>
  <si>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</si>
  <si>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</si>
  <si>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</si>
  <si>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</si>
  <si>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</si>
  <si>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</si>
  <si>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</si>
  <si>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</si>
  <si>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</si>
  <si>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</si>
  <si>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</si>
  <si>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</si>
  <si>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</si>
  <si>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</si>
  <si>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</si>
  <si>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</si>
  <si>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</si>
  <si>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</si>
  <si>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</si>
  <si>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</si>
  <si>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</si>
  <si>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</si>
  <si>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</si>
  <si>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</si>
  <si>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</si>
  <si>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</si>
  <si>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</si>
  <si>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</si>
  <si>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</si>
  <si>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</si>
  <si>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</si>
  <si>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</si>
  <si>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</si>
  <si>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</si>
  <si>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</si>
  <si>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</si>
  <si>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</si>
  <si>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</si>
  <si>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</si>
  <si>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</si>
  <si>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</si>
  <si>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</si>
  <si>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</si>
  <si>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</si>
  <si>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</si>
  <si>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</si>
  <si>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</si>
  <si>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</si>
  <si>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</si>
  <si>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</si>
  <si>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</si>
  <si>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</si>
  <si>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</si>
  <si>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</si>
  <si>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</si>
  <si>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</si>
  <si>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</si>
  <si>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</si>
  <si>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</si>
  <si>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</si>
  <si>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</si>
  <si>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</si>
  <si>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</si>
  <si>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</si>
  <si>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</si>
  <si>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</si>
  <si>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</si>
  <si>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</si>
  <si>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</si>
  <si>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</si>
  <si>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</si>
  <si>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</si>
  <si>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</si>
  <si>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</si>
  <si>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</si>
  <si>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</si>
  <si>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</si>
  <si>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</si>
  <si>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</si>
  <si>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</si>
  <si>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</si>
  <si>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</si>
  <si>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</si>
  <si>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</si>
  <si>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</si>
  <si>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</si>
  <si>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</si>
  <si>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</si>
  <si>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</si>
  <si>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</si>
  <si>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</si>
  <si>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</si>
  <si>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</si>
  <si>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</si>
  <si>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</si>
  <si>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</si>
  <si>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</si>
  <si>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</si>
  <si>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</si>
  <si>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</si>
  <si>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</si>
  <si>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</si>
  <si>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</si>
  <si>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</si>
  <si>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</si>
  <si>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</si>
  <si>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</si>
  <si>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</si>
  <si>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</si>
  <si>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</si>
  <si>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</si>
  <si>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</si>
  <si>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</si>
  <si>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</si>
  <si>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</si>
  <si>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</si>
  <si>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</si>
  <si>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</si>
  <si>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</si>
  <si>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</si>
  <si>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</si>
  <si>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</si>
  <si>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</si>
  <si>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</si>
  <si>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</si>
  <si>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</si>
  <si>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</si>
  <si>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</si>
  <si>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</si>
  <si>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</si>
  <si>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</si>
  <si>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</si>
  <si>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</si>
  <si>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</si>
  <si>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</si>
  <si>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</si>
  <si>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</si>
  <si>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</si>
  <si>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</si>
  <si>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</si>
  <si>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</si>
  <si>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</si>
  <si>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</si>
  <si>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</si>
  <si>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</si>
  <si>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</si>
  <si>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</si>
  <si>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</si>
  <si>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</si>
  <si>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</si>
  <si>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</si>
  <si>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</si>
  <si>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</si>
  <si>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</si>
  <si>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</si>
  <si>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</si>
  <si>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</si>
  <si>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</si>
  <si>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</si>
  <si>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</si>
  <si>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</si>
  <si>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</si>
  <si>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</si>
  <si>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</si>
  <si>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</si>
  <si>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</si>
  <si>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</si>
  <si>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</si>
  <si>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</si>
  <si>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</si>
  <si>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</si>
  <si>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</si>
  <si>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</si>
  <si>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</si>
  <si>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</si>
  <si>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</si>
  <si>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</si>
  <si>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</si>
  <si>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</si>
  <si>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</si>
  <si>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</si>
  <si>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</si>
  <si>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</si>
  <si>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</si>
  <si>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</si>
  <si>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</si>
  <si>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</si>
  <si>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</si>
  <si>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</si>
  <si>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</si>
  <si>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</si>
  <si>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</si>
  <si>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</si>
  <si>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</si>
  <si>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</si>
  <si>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</si>
  <si>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</si>
  <si>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</si>
  <si>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</si>
  <si>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</si>
  <si>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</si>
  <si>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</si>
  <si>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</si>
  <si>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</si>
  <si>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</si>
  <si>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</si>
  <si>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</si>
  <si>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</si>
  <si>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</si>
  <si>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</si>
  <si>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</si>
  <si>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</si>
  <si>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</si>
  <si>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</si>
  <si>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</si>
  <si>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</si>
  <si>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</si>
  <si>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</si>
  <si>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</si>
  <si>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</si>
  <si>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</si>
  <si>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</si>
  <si>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</si>
  <si>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</si>
  <si>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</si>
  <si>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</si>
  <si>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</si>
  <si>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</si>
  <si>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</si>
  <si>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</si>
  <si>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</si>
  <si>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</si>
  <si>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</si>
  <si>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</si>
  <si>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</si>
  <si>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</si>
  <si>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</si>
  <si>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</si>
  <si>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</si>
  <si>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</si>
  <si>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</si>
  <si>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</si>
  <si>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</si>
  <si>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</si>
  <si>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</si>
  <si>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</si>
  <si>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</si>
  <si>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</si>
  <si>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</si>
  <si>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</si>
  <si>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</si>
  <si>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</si>
  <si>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</si>
  <si>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</si>
  <si>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</si>
  <si>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</si>
  <si>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</si>
  <si>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</si>
  <si>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</si>
  <si>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</si>
  <si>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</si>
  <si>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</si>
  <si>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</si>
  <si>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</si>
  <si>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</si>
  <si>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</si>
  <si>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</si>
  <si>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</si>
  <si>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</si>
  <si>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</si>
  <si>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</si>
  <si>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</si>
  <si>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</si>
  <si>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</si>
  <si>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</si>
  <si>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</si>
  <si>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</si>
  <si>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</si>
  <si>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</si>
  <si>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</si>
  <si>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</si>
  <si>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</si>
  <si>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</si>
  <si>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</si>
  <si>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</si>
  <si>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</si>
  <si>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</si>
  <si>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</si>
  <si>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</si>
  <si>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</si>
  <si>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</si>
  <si>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</si>
  <si>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</si>
  <si>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</si>
  <si>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</si>
  <si>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</si>
  <si>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</si>
  <si>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</si>
  <si>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</si>
  <si>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</si>
  <si>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</si>
  <si>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</si>
  <si>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</si>
  <si>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</si>
  <si>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</si>
  <si>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</si>
  <si>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</si>
  <si>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</si>
  <si>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</si>
  <si>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</si>
  <si>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</si>
  <si>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</si>
  <si>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</si>
  <si>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</si>
  <si>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</si>
  <si>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</si>
  <si>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</si>
  <si>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</si>
  <si>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</si>
  <si>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</si>
  <si>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</si>
  <si>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</si>
  <si>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</si>
  <si>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</si>
  <si>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</si>
  <si>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</si>
  <si>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</si>
  <si>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</si>
  <si>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</si>
  <si>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</si>
  <si>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</si>
  <si>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</si>
  <si>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</si>
  <si>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</si>
  <si>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</si>
  <si>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</si>
  <si>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</si>
  <si>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</si>
  <si>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</si>
  <si>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</si>
  <si>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</si>
  <si>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</si>
  <si>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</si>
  <si>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</si>
  <si>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</si>
  <si>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</si>
  <si>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</si>
  <si>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</si>
  <si>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</si>
  <si>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</si>
  <si>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</si>
  <si>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</si>
  <si>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</si>
  <si>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</si>
  <si>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</si>
  <si>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</si>
  <si>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</si>
  <si>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</si>
  <si>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</si>
  <si>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</si>
  <si>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</si>
  <si>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</si>
  <si>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</si>
  <si>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</si>
  <si>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</si>
  <si>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</si>
  <si>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</si>
  <si>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</si>
  <si>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</si>
  <si>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</si>
  <si>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</si>
  <si>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</si>
  <si>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</si>
  <si>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</si>
  <si>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</si>
  <si>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</si>
  <si>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</si>
  <si>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</si>
  <si>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</si>
  <si>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</si>
  <si>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</si>
  <si>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</si>
  <si>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</si>
  <si>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</si>
  <si>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</si>
  <si>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</si>
  <si>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</si>
  <si>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</si>
  <si>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</si>
  <si>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</si>
  <si>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</si>
  <si>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</si>
  <si>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</si>
  <si>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</si>
  <si>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</si>
  <si>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</si>
  <si>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</si>
  <si>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</si>
  <si>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</si>
  <si>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</si>
  <si>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</si>
  <si>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</si>
  <si>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</si>
  <si>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</si>
  <si>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</si>
  <si>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</si>
  <si>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</si>
  <si>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</si>
  <si>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</si>
  <si>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</si>
  <si>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</si>
  <si>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</si>
  <si>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</si>
  <si>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</si>
  <si>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</si>
  <si>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</si>
  <si>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</si>
  <si>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</si>
  <si>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</si>
  <si>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</si>
  <si>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</si>
  <si>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</si>
  <si>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</si>
  <si>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</si>
  <si>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</si>
  <si>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</si>
  <si>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</si>
  <si>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</si>
  <si>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</si>
  <si>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</si>
  <si>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</si>
  <si>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</si>
  <si>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</si>
  <si>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</si>
  <si>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</si>
  <si>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</si>
  <si>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</si>
  <si>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</si>
  <si>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</si>
  <si>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</si>
  <si>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</si>
  <si>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</si>
  <si>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</si>
  <si>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</si>
  <si>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</si>
  <si>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</si>
  <si>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</si>
  <si>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</si>
  <si>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</si>
  <si>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</si>
  <si>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</si>
  <si>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</si>
  <si>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</si>
  <si>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</si>
  <si>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</si>
  <si>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</si>
  <si>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</si>
  <si>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</si>
  <si>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</si>
  <si>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</si>
  <si>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</si>
  <si>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</si>
  <si>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</si>
  <si>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</si>
  <si>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</si>
  <si>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</si>
  <si>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</si>
  <si>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</si>
  <si>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</si>
  <si>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</si>
  <si>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</si>
  <si>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</si>
  <si>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</si>
  <si>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</si>
  <si>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</si>
  <si>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</si>
  <si>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</si>
  <si>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</si>
  <si>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</si>
  <si>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</si>
  <si>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</si>
  <si>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</si>
  <si>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</si>
  <si>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</si>
  <si>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</si>
  <si>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</si>
  <si>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</si>
  <si>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</si>
  <si>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</si>
  <si>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</si>
  <si>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</si>
  <si>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</si>
  <si>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</si>
  <si>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</si>
  <si>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</si>
  <si>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</si>
  <si>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</si>
  <si>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</si>
  <si>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</si>
  <si>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</si>
  <si>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</si>
  <si>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</si>
  <si>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</si>
  <si>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</si>
  <si>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</si>
  <si>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</si>
  <si>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</si>
  <si>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</si>
  <si>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</si>
  <si>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</si>
  <si>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</si>
  <si>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</si>
  <si>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</si>
  <si>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</si>
  <si>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</si>
  <si>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</si>
  <si>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</si>
  <si>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</si>
  <si>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</si>
  <si>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</si>
  <si>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</si>
  <si>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</si>
  <si>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</si>
  <si>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</si>
  <si>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</si>
  <si>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</si>
  <si>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</si>
  <si>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</si>
  <si>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</si>
  <si>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</si>
  <si>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</si>
  <si>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</si>
  <si>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</si>
  <si>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</si>
  <si>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</si>
  <si>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</si>
  <si>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</si>
  <si>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</si>
  <si>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</si>
  <si>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</si>
  <si>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</si>
  <si>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</si>
  <si>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</si>
  <si>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</si>
  <si>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</si>
  <si>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</si>
  <si>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</si>
  <si>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</si>
  <si>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</si>
  <si>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</si>
  <si>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</si>
  <si>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</si>
  <si>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</si>
  <si>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</si>
  <si>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</si>
  <si>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</si>
  <si>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</si>
  <si>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</si>
  <si>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</si>
  <si>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</si>
  <si>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</si>
  <si>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</si>
  <si>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</si>
  <si>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</si>
  <si>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</si>
  <si>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</si>
  <si>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</si>
  <si>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</si>
  <si>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</si>
  <si>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</si>
  <si>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</si>
  <si>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</si>
  <si>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</si>
  <si>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</si>
  <si>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</si>
  <si>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</si>
  <si>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</si>
  <si>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</si>
  <si>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</si>
  <si>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</si>
  <si>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</si>
  <si>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</si>
  <si>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</si>
  <si>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</si>
  <si>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</si>
  <si>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</si>
  <si>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</si>
  <si>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</si>
  <si>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</si>
  <si>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</si>
  <si>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</si>
  <si>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</si>
  <si>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</si>
  <si>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</si>
  <si>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</si>
  <si>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</si>
  <si>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</si>
  <si>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</si>
  <si>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</si>
  <si>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</si>
  <si>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</si>
  <si>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</si>
  <si>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</si>
  <si>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</si>
  <si>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</si>
  <si>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</si>
  <si>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</si>
  <si>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</si>
  <si>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</si>
  <si>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</si>
  <si>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</si>
  <si>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</si>
  <si>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</si>
  <si>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</si>
  <si>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</si>
  <si>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</si>
  <si>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</si>
  <si>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</si>
  <si>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</si>
  <si>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</si>
  <si>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</si>
  <si>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</si>
  <si>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</si>
  <si>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</si>
  <si>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</si>
  <si>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</si>
  <si>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</si>
  <si>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</si>
  <si>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</si>
  <si>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</si>
  <si>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</si>
  <si>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</si>
  <si>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</si>
  <si>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</si>
  <si>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</si>
  <si>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</si>
  <si>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</si>
  <si>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</si>
  <si>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</si>
  <si>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</si>
  <si>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</si>
  <si>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</si>
  <si>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</si>
  <si>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</si>
  <si>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</si>
  <si>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</si>
  <si>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</si>
  <si>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</si>
  <si>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</si>
  <si>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</si>
  <si>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</si>
  <si>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</si>
  <si>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</si>
  <si>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</si>
  <si>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</si>
  <si>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</si>
  <si>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</si>
  <si>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</si>
  <si>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</si>
  <si>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</si>
  <si>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</si>
  <si>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</si>
  <si>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</si>
  <si>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</si>
  <si>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</si>
  <si>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</si>
  <si>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</si>
  <si>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</si>
  <si>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</si>
  <si>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</si>
  <si>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</si>
  <si>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</si>
  <si>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</si>
  <si>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</si>
  <si>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</si>
  <si>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</si>
  <si>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</si>
  <si>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</si>
  <si>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</si>
  <si>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</si>
  <si>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</si>
  <si>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</si>
  <si>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</si>
  <si>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</si>
  <si>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</si>
  <si>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</si>
  <si>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</si>
  <si>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</si>
  <si>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</si>
  <si>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</si>
  <si>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</si>
  <si>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</si>
  <si>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</si>
  <si>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</si>
  <si>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</si>
  <si>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</si>
  <si>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</si>
  <si>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</si>
  <si>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</si>
  <si>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</si>
  <si>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</si>
  <si>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</si>
  <si>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</si>
  <si>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</si>
  <si>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</si>
  <si>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</si>
  <si>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</si>
  <si>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</si>
  <si>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</si>
  <si>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</si>
  <si>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</si>
  <si>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</si>
  <si>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</si>
  <si>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</si>
  <si>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</si>
  <si>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</si>
  <si>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</si>
  <si>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</si>
  <si>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</si>
  <si>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</si>
  <si>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</si>
  <si>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</si>
  <si>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</si>
  <si>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</si>
  <si>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</si>
  <si>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</si>
  <si>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</si>
  <si>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</si>
  <si>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</si>
  <si>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</si>
  <si>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</si>
  <si>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</si>
  <si>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</si>
  <si>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</si>
  <si>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</si>
  <si>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</si>
  <si>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</si>
  <si>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</si>
  <si>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</si>
  <si>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</si>
  <si>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</si>
  <si>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</si>
  <si>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</si>
  <si>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</si>
  <si>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</si>
  <si>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</si>
  <si>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</si>
  <si>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</si>
  <si>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</si>
  <si>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</si>
  <si>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</si>
  <si>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</si>
  <si>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</si>
  <si>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</si>
  <si>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</si>
  <si>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</si>
  <si>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</si>
  <si>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</si>
  <si>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</si>
  <si>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</si>
  <si>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</si>
  <si>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</si>
  <si>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</si>
  <si>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</si>
  <si>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</si>
  <si>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</si>
  <si>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</si>
  <si>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</si>
  <si>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</si>
  <si>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</si>
  <si>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</si>
  <si>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</si>
  <si>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</si>
  <si>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</si>
  <si>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</si>
  <si>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</si>
  <si>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</si>
  <si>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</si>
  <si>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</si>
  <si>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</si>
  <si>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</si>
  <si>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</si>
  <si>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</si>
  <si>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</si>
  <si>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</si>
  <si>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</si>
  <si>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</si>
  <si>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</si>
  <si>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</si>
  <si>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</si>
  <si>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</si>
  <si>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</si>
  <si>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</si>
  <si>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</si>
  <si>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</si>
  <si>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</si>
  <si>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</si>
  <si>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</si>
  <si>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</si>
  <si>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</si>
  <si>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</si>
  <si>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</si>
  <si>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</si>
  <si>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</si>
  <si>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</si>
  <si>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</si>
  <si>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</si>
  <si>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</si>
  <si>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</si>
  <si>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</si>
  <si>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</si>
  <si>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</si>
  <si>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</si>
  <si>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</si>
  <si>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</si>
  <si>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</si>
  <si>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</si>
  <si>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</si>
  <si>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</si>
  <si>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</si>
  <si>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</si>
  <si>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</si>
  <si>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</si>
  <si>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</si>
  <si>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</si>
  <si>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</si>
  <si>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</si>
  <si>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</si>
  <si>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</si>
  <si>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</si>
  <si>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</si>
  <si>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</si>
  <si>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</si>
  <si>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</si>
  <si>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</si>
  <si>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</si>
  <si>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</si>
  <si>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</si>
  <si>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</si>
  <si>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</si>
  <si>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</si>
  <si>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</si>
  <si>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</si>
  <si>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</si>
  <si>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</si>
  <si>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</si>
  <si>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</si>
  <si>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</si>
  <si>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</si>
  <si>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</si>
  <si>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</si>
  <si>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</si>
  <si>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</si>
  <si>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</si>
  <si>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</si>
  <si>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</si>
  <si>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</si>
  <si>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</si>
  <si>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</si>
  <si>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</si>
  <si>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</si>
  <si>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</si>
  <si>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</si>
  <si>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</si>
  <si>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</si>
  <si>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</si>
  <si>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</si>
  <si>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</si>
  <si>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</si>
  <si>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</si>
  <si>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</si>
  <si>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</si>
  <si>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</si>
  <si>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</si>
  <si>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</si>
  <si>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</si>
  <si>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</si>
  <si>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</si>
  <si>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</si>
  <si>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</si>
  <si>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</si>
  <si>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</si>
  <si>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</si>
  <si>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</si>
  <si>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</si>
  <si>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</si>
  <si>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</si>
  <si>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</si>
  <si>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</si>
  <si>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</si>
  <si>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</si>
  <si>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</si>
  <si>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</si>
  <si>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</si>
  <si>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</si>
  <si>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</si>
  <si>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</si>
  <si>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</si>
  <si>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</si>
  <si>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</si>
  <si>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</si>
  <si>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</si>
  <si>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</si>
  <si>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</si>
  <si>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</si>
  <si>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</si>
  <si>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</si>
  <si>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</si>
  <si>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</si>
  <si>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</si>
  <si>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</si>
  <si>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</si>
  <si>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</si>
  <si>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</si>
  <si>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</si>
  <si>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</si>
  <si>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</si>
  <si>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</si>
  <si>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</si>
  <si>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</si>
  <si>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</si>
  <si>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</si>
  <si>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</si>
  <si>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</si>
  <si>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</si>
  <si>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</si>
  <si>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</si>
  <si>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</si>
  <si>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</si>
  <si>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</si>
  <si>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</si>
  <si>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</si>
  <si>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</si>
  <si>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</si>
  <si>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</si>
  <si>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</si>
  <si>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</si>
  <si>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</si>
  <si>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</si>
  <si>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</si>
  <si>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</si>
  <si>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</si>
  <si>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</si>
  <si>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</si>
  <si>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</si>
  <si>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</si>
  <si>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</si>
  <si>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</si>
  <si>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</si>
  <si>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</si>
  <si>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</si>
  <si>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</si>
  <si>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</si>
  <si>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</si>
  <si>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</si>
  <si>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</si>
  <si>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</si>
  <si>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</si>
  <si>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</si>
  <si>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</si>
  <si>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</si>
  <si>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</si>
  <si>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</si>
  <si>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</si>
  <si>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</si>
  <si>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</si>
  <si>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</si>
  <si>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</si>
  <si>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</si>
  <si>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</si>
  <si>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</si>
  <si>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</si>
  <si>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</si>
  <si>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</si>
  <si>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</si>
  <si>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</si>
  <si>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</si>
  <si>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</si>
  <si>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</si>
  <si>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</si>
  <si>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</si>
  <si>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</si>
  <si>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</si>
  <si>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</si>
  <si>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</si>
  <si>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</si>
  <si>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</si>
  <si>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</si>
  <si>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</si>
  <si>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</si>
  <si>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</si>
  <si>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</si>
  <si>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</si>
  <si>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</si>
  <si>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</si>
  <si>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</si>
  <si>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</si>
  <si>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</si>
  <si>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</si>
  <si>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</si>
  <si>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</si>
  <si>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</si>
  <si>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</si>
  <si>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</si>
  <si>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</si>
  <si>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</si>
  <si>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</si>
  <si>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</si>
  <si>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</si>
  <si>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</si>
  <si>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</si>
  <si>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</si>
  <si>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</si>
  <si>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</si>
  <si>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</si>
  <si>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</si>
  <si>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</si>
  <si>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</si>
  <si>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</si>
  <si>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</si>
  <si>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</si>
  <si>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</si>
  <si>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</si>
  <si>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</si>
  <si>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</si>
  <si>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</si>
  <si>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</si>
  <si>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</si>
  <si>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</si>
  <si>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</si>
  <si>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</si>
  <si>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</si>
  <si>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</si>
  <si>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</si>
  <si>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</si>
  <si>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</si>
  <si>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</si>
  <si>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</si>
  <si>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</si>
  <si>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</si>
  <si>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</si>
  <si>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</si>
  <si>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</si>
  <si>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</si>
  <si>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</si>
  <si>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</si>
  <si>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</si>
  <si>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</si>
  <si>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</si>
  <si>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</si>
  <si>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</si>
  <si>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</si>
  <si>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</si>
  <si>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</si>
  <si>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</si>
  <si>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</si>
  <si>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</si>
  <si>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</si>
  <si>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</si>
  <si>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</si>
  <si>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</si>
  <si>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</si>
  <si>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</si>
  <si>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</si>
  <si>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</si>
  <si>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</si>
  <si>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</si>
  <si>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</si>
  <si>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</si>
  <si>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</si>
  <si>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</si>
  <si>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</si>
  <si>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</si>
  <si>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</si>
  <si>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</si>
  <si>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</si>
  <si>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</si>
  <si>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</si>
  <si>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</si>
  <si>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</si>
  <si>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</si>
  <si>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</si>
  <si>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</si>
  <si>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</si>
  <si>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</si>
  <si>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</si>
  <si>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</si>
  <si>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</si>
  <si>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</si>
  <si>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</si>
  <si>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</si>
  <si>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</si>
  <si>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</si>
  <si>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</si>
  <si>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</si>
  <si>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</si>
  <si>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</si>
  <si>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</si>
  <si>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</si>
  <si>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</si>
  <si>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</si>
  <si>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</si>
  <si>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</si>
  <si>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</si>
  <si>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</si>
  <si>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</si>
  <si>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</si>
  <si>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</si>
  <si>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</si>
  <si>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</si>
  <si>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</si>
  <si>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</si>
  <si>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</si>
  <si>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</si>
  <si>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</si>
  <si>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</si>
  <si>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</si>
  <si>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</si>
  <si>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</si>
  <si>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</si>
  <si>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</si>
  <si>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</si>
  <si>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</si>
  <si>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</si>
  <si>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</si>
  <si>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</si>
  <si>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</si>
  <si>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</si>
  <si>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</si>
  <si>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</si>
  <si>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</si>
  <si>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</si>
  <si>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</si>
  <si>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</si>
  <si>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</si>
  <si>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</si>
  <si>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</si>
  <si>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</si>
  <si>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</si>
  <si>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</si>
  <si>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</si>
  <si>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</si>
  <si>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</si>
  <si>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</si>
  <si>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</si>
  <si>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</si>
  <si>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</si>
  <si>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</si>
  <si>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</si>
  <si>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</si>
  <si>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</si>
  <si>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</si>
  <si>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</si>
  <si>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</si>
  <si>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</si>
  <si>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</si>
  <si>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</si>
  <si>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</si>
  <si>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</si>
  <si>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</si>
  <si>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</si>
  <si>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</si>
  <si>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</si>
  <si>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</si>
  <si>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</si>
  <si>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</si>
  <si>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</si>
  <si>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</si>
  <si>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</si>
  <si>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</si>
  <si>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</si>
  <si>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</si>
  <si>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</si>
  <si>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</si>
  <si>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</si>
  <si>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</si>
  <si>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</si>
  <si>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</si>
  <si>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</si>
  <si>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</si>
  <si>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</si>
  <si>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</si>
  <si>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</si>
  <si>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</si>
  <si>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</si>
  <si>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</si>
  <si>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</si>
  <si>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</si>
  <si>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</si>
  <si>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</si>
  <si>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</si>
  <si>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</si>
  <si>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</si>
  <si>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</si>
  <si>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</si>
  <si>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</si>
  <si>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</si>
  <si>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</si>
  <si>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</si>
  <si>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</si>
  <si>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</si>
  <si>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</si>
  <si>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</si>
  <si>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</si>
  <si>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</si>
  <si>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</si>
  <si>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</si>
  <si>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</si>
  <si>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</si>
  <si>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</si>
  <si>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</si>
  <si>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</si>
  <si>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</si>
  <si>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</si>
  <si>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</si>
  <si>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</si>
  <si>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</si>
  <si>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</si>
  <si>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</si>
  <si>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</si>
  <si>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</si>
  <si>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</si>
  <si>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</si>
  <si>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</si>
  <si>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</si>
  <si>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</si>
  <si>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</si>
  <si>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</si>
  <si>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</si>
  <si>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</si>
  <si>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</si>
  <si>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</si>
  <si>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</si>
  <si>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</si>
  <si>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</si>
  <si>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</si>
  <si>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</si>
  <si>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</si>
  <si>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</si>
  <si>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</si>
  <si>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</si>
  <si>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</si>
  <si>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</si>
  <si>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</si>
  <si>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</si>
  <si>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</si>
  <si>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</si>
  <si>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</si>
  <si>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</si>
  <si>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</si>
  <si>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</si>
  <si>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</si>
  <si>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</si>
  <si>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</si>
  <si>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</si>
  <si>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</si>
  <si>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</si>
  <si>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</si>
  <si>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</si>
  <si>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</si>
  <si>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</si>
  <si>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</si>
  <si>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</si>
  <si>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</si>
  <si>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</si>
  <si>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</si>
  <si>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</si>
  <si>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</si>
  <si>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</si>
  <si>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</si>
  <si>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</si>
  <si>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</si>
  <si>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</si>
  <si>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</si>
  <si>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</si>
  <si>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</si>
  <si>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</si>
  <si>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</si>
  <si>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</si>
  <si>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</si>
  <si>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</si>
  <si>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</si>
  <si>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</si>
  <si>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</si>
  <si>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</si>
  <si>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</si>
  <si>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</si>
  <si>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</si>
  <si>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</si>
  <si>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</si>
  <si>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</si>
  <si>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</si>
  <si>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</si>
  <si>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</si>
  <si>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</si>
  <si>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</si>
  <si>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</si>
  <si>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</si>
  <si>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</si>
  <si>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</si>
  <si>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</si>
  <si>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</si>
  <si>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</si>
  <si>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</si>
  <si>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</si>
  <si>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</si>
  <si>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</si>
  <si>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</si>
  <si>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</si>
  <si>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</si>
  <si>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</si>
  <si>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</si>
  <si>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</si>
  <si>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</si>
  <si>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</si>
  <si>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</si>
  <si>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</si>
  <si>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</si>
  <si>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</si>
  <si>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</si>
  <si>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</si>
  <si>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</si>
  <si>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</si>
  <si>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</si>
  <si>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</si>
  <si>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</si>
  <si>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</si>
  <si>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</si>
  <si>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</si>
  <si>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</si>
  <si>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</si>
  <si>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</si>
  <si>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</si>
  <si>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</si>
  <si>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</si>
  <si>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</si>
  <si>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</si>
  <si>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</si>
  <si>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</si>
  <si>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</si>
  <si>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</si>
  <si>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</si>
  <si>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</si>
  <si>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</si>
  <si>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</si>
  <si>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</si>
  <si>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</si>
  <si>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</si>
  <si>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</si>
  <si>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</si>
  <si>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</si>
  <si>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</si>
  <si>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</si>
  <si>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</si>
  <si>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</si>
  <si>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</si>
  <si>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</si>
  <si>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</si>
  <si>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</si>
  <si>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</si>
  <si>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</si>
  <si>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</si>
  <si>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</si>
  <si>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</si>
  <si>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</si>
  <si>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</si>
  <si>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</si>
  <si>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</si>
  <si>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</si>
  <si>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</si>
  <si>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</si>
  <si>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</si>
  <si>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</si>
  <si>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</si>
  <si>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</si>
  <si>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</si>
  <si>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</si>
  <si>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</si>
  <si>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</si>
  <si>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</si>
  <si>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</si>
  <si>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</si>
  <si>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</si>
  <si>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</si>
  <si>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</si>
  <si>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</si>
  <si>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</si>
  <si>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</si>
  <si>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</si>
  <si>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</si>
  <si>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</si>
  <si>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</si>
  <si>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</si>
  <si>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</si>
  <si>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</si>
  <si>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</si>
  <si>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</si>
  <si>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</si>
  <si>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</si>
  <si>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</si>
  <si>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</si>
  <si>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</si>
  <si>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</si>
  <si>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</si>
  <si>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</si>
  <si>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</si>
  <si>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</si>
  <si>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</si>
  <si>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</si>
  <si>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</si>
  <si>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</si>
  <si>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</si>
  <si>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</si>
  <si>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</si>
  <si>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</si>
  <si>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</si>
  <si>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</si>
  <si>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</si>
  <si>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</si>
  <si>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</si>
  <si>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</si>
  <si>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</si>
  <si>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</si>
  <si>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</si>
  <si>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</si>
  <si>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</si>
  <si>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</si>
  <si>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</si>
  <si>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</si>
  <si>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</si>
  <si>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</si>
  <si>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</si>
  <si>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</si>
  <si>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</si>
  <si>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</si>
  <si>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</si>
  <si>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</si>
  <si>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</si>
  <si>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</si>
  <si>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</si>
  <si>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</si>
  <si>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</si>
  <si>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</si>
  <si>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</si>
  <si>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</si>
  <si>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</si>
  <si>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</si>
  <si>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</si>
  <si>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</si>
  <si>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</si>
  <si>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</si>
  <si>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</si>
  <si>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</si>
  <si>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</si>
  <si>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</si>
  <si>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</si>
  <si>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</si>
  <si>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</si>
  <si>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</si>
  <si>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</si>
  <si>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</si>
  <si>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</si>
  <si>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</si>
  <si>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</si>
  <si>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</si>
  <si>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</si>
  <si>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</si>
  <si>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</si>
  <si>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</si>
  <si>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</si>
  <si>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</si>
  <si>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</si>
  <si>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</si>
  <si>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</si>
  <si>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</si>
  <si>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</si>
  <si>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</si>
  <si>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</si>
  <si>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</si>
  <si>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</si>
  <si>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</si>
  <si>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</si>
  <si>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</si>
  <si>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</si>
  <si>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</si>
  <si>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</si>
  <si>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</si>
  <si>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</si>
  <si>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</si>
  <si>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</si>
  <si>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</si>
  <si>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</si>
  <si>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</si>
  <si>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</si>
  <si>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</si>
  <si>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</si>
  <si>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</si>
  <si>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</si>
  <si>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</si>
  <si>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</si>
  <si>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</si>
  <si>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</si>
  <si>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</si>
  <si>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</si>
  <si>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</si>
  <si>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</si>
  <si>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</si>
  <si>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</si>
  <si>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</si>
  <si>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</si>
  <si>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</si>
  <si>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</si>
  <si>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</si>
  <si>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</si>
  <si>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</si>
  <si>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</si>
  <si>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</si>
  <si>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</si>
  <si>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</si>
  <si>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</si>
  <si>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</si>
  <si>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</si>
  <si>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</si>
  <si>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</si>
  <si>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</si>
  <si>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</si>
  <si>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</si>
  <si>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</si>
  <si>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</si>
  <si>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</si>
  <si>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</si>
  <si>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</si>
  <si>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</si>
  <si>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</si>
  <si>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</si>
  <si>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</si>
  <si>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</si>
  <si>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</si>
  <si>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</si>
  <si>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</si>
  <si>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</si>
  <si>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</si>
  <si>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</si>
  <si>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</si>
  <si>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</si>
  <si>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</si>
  <si>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</si>
  <si>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</si>
  <si>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</si>
  <si>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</si>
  <si>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</si>
  <si>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</si>
  <si>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</si>
  <si>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</si>
  <si>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</si>
  <si>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</si>
  <si>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</si>
  <si>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</si>
  <si>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</si>
  <si>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</si>
  <si>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</si>
  <si>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</si>
  <si>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</si>
  <si>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</si>
  <si>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</si>
  <si>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</si>
  <si>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</si>
  <si>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</si>
  <si>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</si>
  <si>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</si>
  <si>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</si>
  <si>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</si>
  <si>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</si>
  <si>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</si>
  <si>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</si>
  <si>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</si>
  <si>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</si>
  <si>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</si>
  <si>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</si>
  <si>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</si>
  <si>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</si>
  <si>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</si>
  <si>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</si>
  <si>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</si>
  <si>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</si>
  <si>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</si>
  <si>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</si>
  <si>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</si>
  <si>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</si>
  <si>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</si>
  <si>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</si>
  <si>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</si>
  <si>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</si>
  <si>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</si>
  <si>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</si>
  <si>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</si>
  <si>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</si>
  <si>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</si>
  <si>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</si>
  <si>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</si>
  <si>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</si>
  <si>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</si>
  <si>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</si>
  <si>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</si>
  <si>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</si>
  <si>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</si>
  <si>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</si>
  <si>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</si>
  <si>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</si>
  <si>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</si>
  <si>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</si>
  <si>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</si>
  <si>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</si>
  <si>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</si>
  <si>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</si>
  <si>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</si>
  <si>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</si>
  <si>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</si>
  <si>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</si>
  <si>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</si>
  <si>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</si>
  <si>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</si>
  <si>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</si>
  <si>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</si>
  <si>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</si>
  <si>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</si>
  <si>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</si>
  <si>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</si>
  <si>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</si>
  <si>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</si>
  <si>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</si>
  <si>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</si>
  <si>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</si>
  <si>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</si>
  <si>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</si>
  <si>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</si>
  <si>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</si>
  <si>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</si>
  <si>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</si>
  <si>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</si>
  <si>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</si>
  <si>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</si>
  <si>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</si>
  <si>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</si>
  <si>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</si>
  <si>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</si>
  <si>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</si>
  <si>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</si>
  <si>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</si>
  <si>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</si>
  <si>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</si>
  <si>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</si>
  <si>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</si>
  <si>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</si>
  <si>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</si>
  <si>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</si>
  <si>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</si>
  <si>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</si>
  <si>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</si>
  <si>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</si>
  <si>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</si>
  <si>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</si>
  <si>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</si>
  <si>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</si>
  <si>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</si>
  <si>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</si>
  <si>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</si>
  <si>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</si>
  <si>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</si>
  <si>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</si>
  <si>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</si>
  <si>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</si>
  <si>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</si>
  <si>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</si>
  <si>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</si>
  <si>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</si>
  <si>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</si>
  <si>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</si>
  <si>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</si>
  <si>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</si>
  <si>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</si>
  <si>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</si>
  <si>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</si>
  <si>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</si>
  <si>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</si>
  <si>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</si>
  <si>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</si>
  <si>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</si>
  <si>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</si>
  <si>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</si>
  <si>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</si>
  <si>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</si>
  <si>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</si>
  <si>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</si>
  <si>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</si>
  <si>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</si>
  <si>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</si>
  <si>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</si>
  <si>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</si>
  <si>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</si>
  <si>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</si>
  <si>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</si>
  <si>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</si>
  <si>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</si>
  <si>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</si>
  <si>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</si>
  <si>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</si>
  <si>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</si>
  <si>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</si>
  <si>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</si>
  <si>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</si>
  <si>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</si>
  <si>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</si>
  <si>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</si>
  <si>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</si>
  <si>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</si>
  <si>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</si>
  <si>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</si>
  <si>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</si>
  <si>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</si>
  <si>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</si>
  <si>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</si>
  <si>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</si>
  <si>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</si>
  <si>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</si>
  <si>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</si>
  <si>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</si>
  <si>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</si>
  <si>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</si>
  <si>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</si>
  <si>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</si>
  <si>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</si>
  <si>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</si>
  <si>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</si>
  <si>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</si>
  <si>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</si>
  <si>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</si>
  <si>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</si>
  <si>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</si>
  <si>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</si>
  <si>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</si>
  <si>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</si>
  <si>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</si>
  <si>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</si>
  <si>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</si>
  <si>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</si>
  <si>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</si>
  <si>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</si>
  <si>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</si>
  <si>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</si>
  <si>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</si>
  <si>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</si>
  <si>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</si>
  <si>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</si>
  <si>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</si>
  <si>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</si>
  <si>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</si>
  <si>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</si>
  <si>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</si>
  <si>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</si>
  <si>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</si>
  <si>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</si>
  <si>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</si>
  <si>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</si>
  <si>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</si>
  <si>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</si>
  <si>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</si>
  <si>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</si>
  <si>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</si>
  <si>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</si>
  <si>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</si>
  <si>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</si>
  <si>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</si>
  <si>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</si>
  <si>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</si>
  <si>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</si>
  <si>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</si>
  <si>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</si>
  <si>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</si>
  <si>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</si>
  <si>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</si>
  <si>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</si>
  <si>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</si>
  <si>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</si>
  <si>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</si>
  <si>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</si>
  <si>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</si>
  <si>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</si>
  <si>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</si>
  <si>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</si>
  <si>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</si>
  <si>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</si>
  <si>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</si>
  <si>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</si>
  <si>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</si>
  <si>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</si>
  <si>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</si>
  <si>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</si>
  <si>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</si>
  <si>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</si>
  <si>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</si>
  <si>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</si>
  <si>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</si>
  <si>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</si>
  <si>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</si>
  <si>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</si>
  <si>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</si>
  <si>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</si>
  <si>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</si>
  <si>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</si>
  <si>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</si>
  <si>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</si>
  <si>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</si>
  <si>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</si>
  <si>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</si>
  <si>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</si>
  <si>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</si>
  <si>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</si>
  <si>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</si>
  <si>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</si>
  <si>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</si>
  <si>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</si>
  <si>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</si>
  <si>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</si>
  <si>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</si>
  <si>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</si>
  <si>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</si>
  <si>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</si>
  <si>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</si>
  <si>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</si>
  <si>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</si>
  <si>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</si>
  <si>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</si>
  <si>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</si>
  <si>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</si>
  <si>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</si>
  <si>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</si>
  <si>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</si>
  <si>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</si>
  <si>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</si>
  <si>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</si>
  <si>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</si>
  <si>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</si>
  <si>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</si>
  <si>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</si>
  <si>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</si>
  <si>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</si>
  <si>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</si>
  <si>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</si>
  <si>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</si>
  <si>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</si>
  <si>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</si>
  <si>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</si>
  <si>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</si>
  <si>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</si>
  <si>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</si>
  <si>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</si>
  <si>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</si>
  <si>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</si>
  <si>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</si>
  <si>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</si>
  <si>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</si>
  <si>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</si>
  <si>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</si>
  <si>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</si>
  <si>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</si>
  <si>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</si>
  <si>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</si>
  <si>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</si>
  <si>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</si>
  <si>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</si>
  <si>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</si>
  <si>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</si>
  <si>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</si>
  <si>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</si>
  <si>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</si>
  <si>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</si>
  <si>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</si>
  <si>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</si>
  <si>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</si>
  <si>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</si>
  <si>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</si>
  <si>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</si>
  <si>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</si>
  <si>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</si>
  <si>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</si>
  <si>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</si>
  <si>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</si>
  <si>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</si>
  <si>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</si>
  <si>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</si>
  <si>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</si>
  <si>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</si>
  <si>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</si>
  <si>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</si>
  <si>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</si>
  <si>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</si>
  <si>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</si>
  <si>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</si>
  <si>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</si>
  <si>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</si>
  <si>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</si>
  <si>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</si>
  <si>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</si>
  <si>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</si>
  <si>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</si>
  <si>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</si>
  <si>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</si>
  <si>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</si>
  <si>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</si>
  <si>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</si>
  <si>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</si>
  <si>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</si>
  <si>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</si>
  <si>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</si>
  <si>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</si>
  <si>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</si>
  <si>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</si>
  <si>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</si>
  <si>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</si>
  <si>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</si>
  <si>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</si>
  <si>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</si>
  <si>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</si>
  <si>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</si>
  <si>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</si>
  <si>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</si>
  <si>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</si>
  <si>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</si>
  <si>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</si>
  <si>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</si>
  <si>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</si>
  <si>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</si>
  <si>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</si>
  <si>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</si>
  <si>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</si>
  <si>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</si>
  <si>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</si>
  <si>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</si>
  <si>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</si>
  <si>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</si>
  <si>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</si>
  <si>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</si>
  <si>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</si>
  <si>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</si>
  <si>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</si>
  <si>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</si>
  <si>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</si>
  <si>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</si>
  <si>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</si>
  <si>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</si>
  <si>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</si>
  <si>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</si>
  <si>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</si>
  <si>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</si>
  <si>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</si>
  <si>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</si>
  <si>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</si>
  <si>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</si>
  <si>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</si>
  <si>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</si>
  <si>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</si>
  <si>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</si>
  <si>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</si>
  <si>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</si>
  <si>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</si>
  <si>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</si>
  <si>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</si>
  <si>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</si>
  <si>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</si>
  <si>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</si>
  <si>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</si>
  <si>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</si>
  <si>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</si>
  <si>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</si>
  <si>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</si>
  <si>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</si>
  <si>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</si>
  <si>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</si>
  <si>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</si>
  <si>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</si>
  <si>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</si>
  <si>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</si>
  <si>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</si>
  <si>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</si>
  <si>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</si>
  <si>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</si>
  <si>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</si>
  <si>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</si>
  <si>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</si>
  <si>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</si>
  <si>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</si>
  <si>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</si>
  <si>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</si>
  <si>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</si>
  <si>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</si>
  <si>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</si>
  <si>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</si>
  <si>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</si>
  <si>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</si>
  <si>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</si>
  <si>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</si>
  <si>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</si>
  <si>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</si>
  <si>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</si>
  <si>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</si>
  <si>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</si>
  <si>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</si>
  <si>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</si>
  <si>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</si>
  <si>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</si>
  <si>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</si>
  <si>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</si>
  <si>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</si>
  <si>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</si>
  <si>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</si>
  <si>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</si>
  <si>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</si>
  <si>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</si>
  <si>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</si>
  <si>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</si>
  <si>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</si>
  <si>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</si>
  <si>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</si>
  <si>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</si>
  <si>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</si>
  <si>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</si>
  <si>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</si>
  <si>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</si>
  <si>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</si>
  <si>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</si>
  <si>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</si>
  <si>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</si>
  <si>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</si>
  <si>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</si>
  <si>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</si>
  <si>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</si>
  <si>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</si>
  <si>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</si>
  <si>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</si>
  <si>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</si>
  <si>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</si>
  <si>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</si>
  <si>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</si>
  <si>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</si>
  <si>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</si>
  <si>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</si>
  <si>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</si>
  <si>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</si>
  <si>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</si>
  <si>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</si>
  <si>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</si>
  <si>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</si>
  <si>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</si>
  <si>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</si>
  <si>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</si>
  <si>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</si>
  <si>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</si>
  <si>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</si>
  <si>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</si>
  <si>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</si>
  <si>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</si>
  <si>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</si>
  <si>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</si>
  <si>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</si>
  <si>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</si>
  <si>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</si>
  <si>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</si>
  <si>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</si>
  <si>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</si>
  <si>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</si>
  <si>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</si>
  <si>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</si>
  <si>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</si>
  <si>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</si>
  <si>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</si>
  <si>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</si>
  <si>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</si>
  <si>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</si>
  <si>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</si>
  <si>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</si>
  <si>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</si>
  <si>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</si>
  <si>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</si>
  <si>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</si>
  <si>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</si>
  <si>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</si>
  <si>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</si>
  <si>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</si>
  <si>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</si>
  <si>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</si>
  <si>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</si>
  <si>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</si>
  <si>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</si>
  <si>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</si>
  <si>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</si>
  <si>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</si>
  <si>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</si>
  <si>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</si>
  <si>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</si>
  <si>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</si>
  <si>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</si>
  <si>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</si>
  <si>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</si>
  <si>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</si>
  <si>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</si>
  <si>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</si>
  <si>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</si>
  <si>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</si>
  <si>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</si>
  <si>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</si>
  <si>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</si>
  <si>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</si>
  <si>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</si>
  <si>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</si>
  <si>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</si>
  <si>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</si>
  <si>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</si>
  <si>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</si>
  <si>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</si>
  <si>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</si>
  <si>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</si>
  <si>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</si>
  <si>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</si>
  <si>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</si>
  <si>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</si>
  <si>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</si>
  <si>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</si>
  <si>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</si>
  <si>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</si>
  <si>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</si>
  <si>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</si>
  <si>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</si>
  <si>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</si>
  <si>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</si>
  <si>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</si>
  <si>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</si>
  <si>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</si>
  <si>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</si>
  <si>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</si>
  <si>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</si>
  <si>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</si>
  <si>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</si>
  <si>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</si>
  <si>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</si>
  <si>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</si>
  <si>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</si>
  <si>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</si>
  <si>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</si>
  <si>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</si>
  <si>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</si>
  <si>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</si>
  <si>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</si>
  <si>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</si>
  <si>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</si>
  <si>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</si>
  <si>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</si>
  <si>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</si>
  <si>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</si>
  <si>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</si>
  <si>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</si>
  <si>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</si>
  <si>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</si>
  <si>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</si>
  <si>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</si>
  <si>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</si>
  <si>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</si>
  <si>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</si>
  <si>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</si>
  <si>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</si>
  <si>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</si>
  <si>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</si>
  <si>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</si>
  <si>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</si>
  <si>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</si>
  <si>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</si>
  <si>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</si>
  <si>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</si>
  <si>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</si>
  <si>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</si>
  <si>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</si>
  <si>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</si>
  <si>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</si>
  <si>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</si>
  <si>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</si>
  <si>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</si>
  <si>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</si>
  <si>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</si>
  <si>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</si>
  <si>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</si>
  <si>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</si>
  <si>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</si>
  <si>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</si>
  <si>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</si>
  <si>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</si>
  <si>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</si>
  <si>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</si>
  <si>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</si>
  <si>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</si>
  <si>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</si>
  <si>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</si>
  <si>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</si>
  <si>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</si>
  <si>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</si>
  <si>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</si>
  <si>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</si>
  <si>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</si>
  <si>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</si>
  <si>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</si>
  <si>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</si>
  <si>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</si>
  <si>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</si>
  <si>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</si>
  <si>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</si>
  <si>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</si>
  <si>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</si>
  <si>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</si>
  <si>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</si>
  <si>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</si>
  <si>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</si>
  <si>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</si>
  <si>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</si>
  <si>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</si>
  <si>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</si>
  <si>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</si>
  <si>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</si>
  <si>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</si>
  <si>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</si>
  <si>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</si>
  <si>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</si>
  <si>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</si>
  <si>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</si>
  <si>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</si>
  <si>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</si>
  <si>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</si>
  <si>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</si>
  <si>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</si>
  <si>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</si>
  <si>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</si>
  <si>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</si>
  <si>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</si>
  <si>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</si>
  <si>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</si>
  <si>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</si>
  <si>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</si>
  <si>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</si>
  <si>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</si>
  <si>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</si>
  <si>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</si>
  <si>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</si>
  <si>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</si>
  <si>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</si>
  <si>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</si>
  <si>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</si>
  <si>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</si>
  <si>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</si>
  <si>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</si>
  <si>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</si>
  <si>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</si>
  <si>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</si>
  <si>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</si>
  <si>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</si>
  <si>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</si>
  <si>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</si>
  <si>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</si>
  <si>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</si>
  <si>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</si>
  <si>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</si>
  <si>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</si>
  <si>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</si>
  <si>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</si>
  <si>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</si>
  <si>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</si>
  <si>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</si>
  <si>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</si>
  <si>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</si>
  <si>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</si>
  <si>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</si>
  <si>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</si>
  <si>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</si>
  <si>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</si>
  <si>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</si>
  <si>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</si>
  <si>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</si>
  <si>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</si>
  <si>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</si>
  <si>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</si>
  <si>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</si>
  <si>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</si>
  <si>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</si>
  <si>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</si>
  <si>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</si>
  <si>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</si>
  <si>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</si>
  <si>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</si>
  <si>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</si>
  <si>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</si>
  <si>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</si>
  <si>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</si>
  <si>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</si>
  <si>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</si>
  <si>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</si>
  <si>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</si>
  <si>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</si>
  <si>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</si>
  <si>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</si>
  <si>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</si>
  <si>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</si>
  <si>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</si>
  <si>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</si>
  <si>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</si>
  <si>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</si>
  <si>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</si>
  <si>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</si>
  <si>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</si>
  <si>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</si>
  <si>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</si>
  <si>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</si>
  <si>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</si>
  <si>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</si>
  <si>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</si>
  <si>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</si>
  <si>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</si>
  <si>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</si>
  <si>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</si>
  <si>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</si>
  <si>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</si>
  <si>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</si>
  <si>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</si>
  <si>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</si>
  <si>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</si>
  <si>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</si>
  <si>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</si>
  <si>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</si>
  <si>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</si>
  <si>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</si>
  <si>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</si>
  <si>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</si>
  <si>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</si>
  <si>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</si>
  <si>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</si>
  <si>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</si>
  <si>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</si>
  <si>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</si>
  <si>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</si>
  <si>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</si>
  <si>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</si>
  <si>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</si>
  <si>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</si>
  <si>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</si>
  <si>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</si>
  <si>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</si>
  <si>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</si>
  <si>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</si>
  <si>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</si>
  <si>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</si>
  <si>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</si>
  <si>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</si>
  <si>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</si>
  <si>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</si>
  <si>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</si>
  <si>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</si>
  <si>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</si>
  <si>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</si>
  <si>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</si>
  <si>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</si>
  <si>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</si>
  <si>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</si>
  <si>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</si>
  <si>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</si>
  <si>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</si>
  <si>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</si>
  <si>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</si>
  <si>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</si>
  <si>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</si>
  <si>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</si>
  <si>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</si>
  <si>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</si>
  <si>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</si>
  <si>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</si>
  <si>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</si>
  <si>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</si>
  <si>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</si>
  <si>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</si>
  <si>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</si>
  <si>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</si>
  <si>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</si>
  <si>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</si>
  <si>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</si>
  <si>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</si>
  <si>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</si>
  <si>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</si>
  <si>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</si>
  <si>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</si>
  <si>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</si>
  <si>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</si>
  <si>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</si>
  <si>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</si>
  <si>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</si>
  <si>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</si>
  <si>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</si>
  <si>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</si>
  <si>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</si>
  <si>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</si>
  <si>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</si>
  <si>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</si>
  <si>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</si>
  <si>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</si>
  <si>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</si>
  <si>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</si>
  <si>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</si>
  <si>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</si>
  <si>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</si>
  <si>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</si>
  <si>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</si>
  <si>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</si>
  <si>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</si>
  <si>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</si>
  <si>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</si>
  <si>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</si>
  <si>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</si>
  <si>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</si>
  <si>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</si>
  <si>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</si>
  <si>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</si>
  <si>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</si>
  <si>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</si>
  <si>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</si>
  <si>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</si>
  <si>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</si>
  <si>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</si>
  <si>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</si>
  <si>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</si>
  <si>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</si>
  <si>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</si>
  <si>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</si>
  <si>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</si>
  <si>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</si>
  <si>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</si>
  <si>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</si>
  <si>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</si>
  <si>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</si>
  <si>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</si>
  <si>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</si>
  <si>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</si>
  <si>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</si>
  <si>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</si>
  <si>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</si>
  <si>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</si>
  <si>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</si>
  <si>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</si>
  <si>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</si>
  <si>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</si>
  <si>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</si>
  <si>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</si>
  <si>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</si>
  <si>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</si>
  <si>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</si>
  <si>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</si>
  <si>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</si>
  <si>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</si>
  <si>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</si>
  <si>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</si>
  <si>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</si>
  <si>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</si>
  <si>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</si>
  <si>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</si>
  <si>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</si>
  <si>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</si>
  <si>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</si>
  <si>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</si>
  <si>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</si>
  <si>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</si>
  <si>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</si>
  <si>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</si>
  <si>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</si>
  <si>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</si>
  <si>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</si>
  <si>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</si>
  <si>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</si>
  <si>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</si>
  <si>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</si>
  <si>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</si>
  <si>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</si>
  <si>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</si>
  <si>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</si>
  <si>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</si>
  <si>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</si>
  <si>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</si>
  <si>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</si>
  <si>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</si>
  <si>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</si>
  <si>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</si>
  <si>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</si>
  <si>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</si>
  <si>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</si>
  <si>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</si>
  <si>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</si>
  <si>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</si>
  <si>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</si>
  <si>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</si>
  <si>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</si>
  <si>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</si>
  <si>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</si>
  <si>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</si>
  <si>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</si>
  <si>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</si>
  <si>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</si>
  <si>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</si>
  <si>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</si>
  <si>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</si>
  <si>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</si>
  <si>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</si>
  <si>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</si>
  <si>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</si>
  <si>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</si>
  <si>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</si>
  <si>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</si>
  <si>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</si>
  <si>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</si>
  <si>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</si>
  <si>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</si>
  <si>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</si>
  <si>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</si>
  <si>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</si>
  <si>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</si>
  <si>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</si>
  <si>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</si>
  <si>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</si>
  <si>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</si>
  <si>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</si>
  <si>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</si>
  <si>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</si>
  <si>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</si>
  <si>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</si>
  <si>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</si>
  <si>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</si>
  <si>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</si>
  <si>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</si>
  <si>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</si>
  <si>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</si>
  <si>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</si>
  <si>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</si>
  <si>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</si>
  <si>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</si>
  <si>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</si>
  <si>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</si>
  <si>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</si>
  <si>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</si>
  <si>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</si>
  <si>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</si>
  <si>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</si>
  <si>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</si>
  <si>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</si>
  <si>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</si>
  <si>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</si>
  <si>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</si>
  <si>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</si>
  <si>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</si>
  <si>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</si>
  <si>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</si>
  <si>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</si>
  <si>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</si>
  <si>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</si>
  <si>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</si>
  <si>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</si>
  <si>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</si>
  <si>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</si>
  <si>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</si>
  <si>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</si>
  <si>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</si>
  <si>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</si>
  <si>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</si>
  <si>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</si>
  <si>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</si>
  <si>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</si>
  <si>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</si>
  <si>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</si>
  <si>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</si>
  <si>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</si>
  <si>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</si>
  <si>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</si>
  <si>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</si>
  <si>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</si>
  <si>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</si>
  <si>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</si>
  <si>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</si>
  <si>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</si>
  <si>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</si>
  <si>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</si>
  <si>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</si>
  <si>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</si>
  <si>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</si>
  <si>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</si>
  <si>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</si>
  <si>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</si>
  <si>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</si>
  <si>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</si>
  <si>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</si>
  <si>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</si>
  <si>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</si>
  <si>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</si>
  <si>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</si>
  <si>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</si>
  <si>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</si>
  <si>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</si>
  <si>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</si>
  <si>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</si>
  <si>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</si>
  <si>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</si>
  <si>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</si>
  <si>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</si>
  <si>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</si>
  <si>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</si>
  <si>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</si>
  <si>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</si>
  <si>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</si>
  <si>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</si>
  <si>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</si>
  <si>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</si>
  <si>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</si>
  <si>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</si>
  <si>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</si>
  <si>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</si>
  <si>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</si>
  <si>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</si>
  <si>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</si>
  <si>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</si>
  <si>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</si>
  <si>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</si>
  <si>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</si>
  <si>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</si>
  <si>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</si>
  <si>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</si>
  <si>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</si>
  <si>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</si>
  <si>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</si>
  <si>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</si>
  <si>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</si>
  <si>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</si>
  <si>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</si>
  <si>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</si>
  <si>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</si>
  <si>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</si>
  <si>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</si>
  <si>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</si>
  <si>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</si>
  <si>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</si>
  <si>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</si>
  <si>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</si>
  <si>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</si>
  <si>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</si>
  <si>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</si>
  <si>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</si>
  <si>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</si>
  <si>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</si>
  <si>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</si>
  <si>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</si>
  <si>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</si>
  <si>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</si>
  <si>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</si>
  <si>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</si>
  <si>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</si>
  <si>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</si>
  <si>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</si>
  <si>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</si>
  <si>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</si>
  <si>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</si>
  <si>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</si>
  <si>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</si>
  <si>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</si>
  <si>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</si>
  <si>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</si>
  <si>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</si>
  <si>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</si>
  <si>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</si>
  <si>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</si>
  <si>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</si>
  <si>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</si>
  <si>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</si>
  <si>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</si>
  <si>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</si>
  <si>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</si>
  <si>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</si>
  <si>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</si>
  <si>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</si>
  <si>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</si>
  <si>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</si>
  <si>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</si>
  <si>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</si>
  <si>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</si>
  <si>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</si>
  <si>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</si>
  <si>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</si>
  <si>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</si>
  <si>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</si>
  <si>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</si>
  <si>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</si>
  <si>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</si>
  <si>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</si>
  <si>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</si>
  <si>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</si>
  <si>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</si>
  <si>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</si>
  <si>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</si>
  <si>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</si>
  <si>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</si>
  <si>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</si>
  <si>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</si>
  <si>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</si>
  <si>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</si>
  <si>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</si>
  <si>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</si>
  <si>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</si>
  <si>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</si>
  <si>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</si>
  <si>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</si>
  <si>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</si>
  <si>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</si>
  <si>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</si>
  <si>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</si>
  <si>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</si>
  <si>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</si>
  <si>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</si>
  <si>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</si>
  <si>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</si>
  <si>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</si>
  <si>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</si>
  <si>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</si>
  <si>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</si>
  <si>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</si>
  <si>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</si>
  <si>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</si>
  <si>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</si>
  <si>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</si>
  <si>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</si>
  <si>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</si>
  <si>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</si>
  <si>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</si>
  <si>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</si>
  <si>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</si>
  <si>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</si>
  <si>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</si>
  <si>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</si>
  <si>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</si>
  <si>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</si>
  <si>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</si>
  <si>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</si>
  <si>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</si>
  <si>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</si>
  <si>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</si>
  <si>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</si>
  <si>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</si>
  <si>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</si>
  <si>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</si>
  <si>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</si>
  <si>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</si>
  <si>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</si>
  <si>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</si>
  <si>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</si>
  <si>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</si>
  <si>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</si>
  <si>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</si>
  <si>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</si>
  <si>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</si>
  <si>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</si>
  <si>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</si>
  <si>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</si>
  <si>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</si>
  <si>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</si>
  <si>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</si>
  <si>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</si>
  <si>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</si>
  <si>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</si>
  <si>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</si>
  <si>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</si>
  <si>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</si>
  <si>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</si>
  <si>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</si>
  <si>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</si>
  <si>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</si>
  <si>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</si>
  <si>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</si>
  <si>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</si>
  <si>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</si>
  <si>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</si>
  <si>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</si>
  <si>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</si>
  <si>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</si>
  <si>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</si>
  <si>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</si>
  <si>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</si>
  <si>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</si>
  <si>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</si>
  <si>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</si>
  <si>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</si>
  <si>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</si>
  <si>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</si>
  <si>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</si>
  <si>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</si>
  <si>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</si>
  <si>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</si>
  <si>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</si>
  <si>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</si>
  <si>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</si>
  <si>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</si>
  <si>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</si>
  <si>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</si>
  <si>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</si>
  <si>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</si>
  <si>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</si>
  <si>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</si>
  <si>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</si>
  <si>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</si>
  <si>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</si>
  <si>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</si>
  <si>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</si>
  <si>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</si>
  <si>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</si>
  <si>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</si>
  <si>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</si>
  <si>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</si>
  <si>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</si>
  <si>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</si>
  <si>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</si>
  <si>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</si>
  <si>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</si>
  <si>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</si>
  <si>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</si>
  <si>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</si>
  <si>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</si>
  <si>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</si>
  <si>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</si>
  <si>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</si>
  <si>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</si>
  <si>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</si>
  <si>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</si>
  <si>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</si>
  <si>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</si>
  <si>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</si>
  <si>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</si>
  <si>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</si>
  <si>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</si>
  <si>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</si>
  <si>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</si>
  <si>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</si>
  <si>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</si>
  <si>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</si>
  <si>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</si>
  <si>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</si>
  <si>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</si>
  <si>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</si>
  <si>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</si>
  <si>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</si>
  <si>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</si>
  <si>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</si>
  <si>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</si>
  <si>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</si>
  <si>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</si>
  <si>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</si>
  <si>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</si>
  <si>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</si>
  <si>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</si>
  <si>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</si>
  <si>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</si>
  <si>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</si>
  <si>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</si>
  <si>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</si>
  <si>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</si>
  <si>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</si>
  <si>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</si>
  <si>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</si>
  <si>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</si>
  <si>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</si>
  <si>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</si>
  <si>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</si>
  <si>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</si>
  <si>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</si>
  <si>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</si>
  <si>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</si>
  <si>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</si>
  <si>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</si>
  <si>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</si>
  <si>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</si>
  <si>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</si>
  <si>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</si>
  <si>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</si>
  <si>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</si>
  <si>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</si>
  <si>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</si>
  <si>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</si>
  <si>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</si>
  <si>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</si>
  <si>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</si>
  <si>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</si>
  <si>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</si>
  <si>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</si>
  <si>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</si>
  <si>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</si>
  <si>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</si>
  <si>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</si>
  <si>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</si>
  <si>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</si>
  <si>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</si>
  <si>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</si>
  <si>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</si>
  <si>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</si>
  <si>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</si>
  <si>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</si>
  <si>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</si>
  <si>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</si>
  <si>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</si>
  <si>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</si>
  <si>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</si>
  <si>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</si>
  <si>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</si>
  <si>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</si>
  <si>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</si>
  <si>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</si>
  <si>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</si>
  <si>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</si>
  <si>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</si>
  <si>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</si>
  <si>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</si>
  <si>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</si>
  <si>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</si>
  <si>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</si>
  <si>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</si>
  <si>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</si>
  <si>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</si>
  <si>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</si>
  <si>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</si>
  <si>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</si>
  <si>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</si>
  <si>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</si>
  <si>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</si>
  <si>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</si>
  <si>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</si>
  <si>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</si>
  <si>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</si>
  <si>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</si>
  <si>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</si>
  <si>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</si>
  <si>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</si>
  <si>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</si>
  <si>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</si>
  <si>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</si>
  <si>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</si>
  <si>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</si>
  <si>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</si>
  <si>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</si>
  <si>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</si>
  <si>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</si>
  <si>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</si>
  <si>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</si>
  <si>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</si>
  <si>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</si>
  <si>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</si>
  <si>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</si>
  <si>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</si>
  <si>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</si>
  <si>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</si>
  <si>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</si>
  <si>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</si>
  <si>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</si>
  <si>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</si>
  <si>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</si>
  <si>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</si>
  <si>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</si>
  <si>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</si>
  <si>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</si>
  <si>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</si>
  <si>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</si>
  <si>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</si>
  <si>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</si>
  <si>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</si>
  <si>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</si>
  <si>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</si>
  <si>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</si>
  <si>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</si>
  <si>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</si>
  <si>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</si>
  <si>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</si>
  <si>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</si>
  <si>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</si>
  <si>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</si>
  <si>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</si>
  <si>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</si>
  <si>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</si>
  <si>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</si>
  <si>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</si>
  <si>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</si>
  <si>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</si>
  <si>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</si>
  <si>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</si>
  <si>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</si>
  <si>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</si>
  <si>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</si>
  <si>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</si>
  <si>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</si>
  <si>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</si>
  <si>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</si>
  <si>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</si>
  <si>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</si>
  <si>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</si>
  <si>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</si>
  <si>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</si>
  <si>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</si>
  <si>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</si>
  <si>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</si>
  <si>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</si>
  <si>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</si>
  <si>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</si>
  <si>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</si>
  <si>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</si>
  <si>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</si>
  <si>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</si>
  <si>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</si>
  <si>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</si>
  <si>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</si>
  <si>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</si>
  <si>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</si>
  <si>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</si>
  <si>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</si>
  <si>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</si>
  <si>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</si>
  <si>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</si>
  <si>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</si>
  <si>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</si>
  <si>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</si>
  <si>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</si>
  <si>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</si>
  <si>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</si>
  <si>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</si>
  <si>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</si>
  <si>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</si>
  <si>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</si>
  <si>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</si>
  <si>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</si>
  <si>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</si>
  <si>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</si>
  <si>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</si>
  <si>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</si>
  <si>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</si>
  <si>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</si>
  <si>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</si>
  <si>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</si>
  <si>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</si>
  <si>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</si>
  <si>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</si>
  <si>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</si>
  <si>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</si>
  <si>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</si>
  <si>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</si>
  <si>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</si>
  <si>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</si>
  <si>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</si>
  <si>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</si>
  <si>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</si>
  <si>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</si>
  <si>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</si>
  <si>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</si>
  <si>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</si>
  <si>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</si>
  <si>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</si>
  <si>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</si>
  <si>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</si>
  <si>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</si>
  <si>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</si>
  <si>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</si>
  <si>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</si>
  <si>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</si>
  <si>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</si>
  <si>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</si>
  <si>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</si>
  <si>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</si>
  <si>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</si>
  <si>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</si>
  <si>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</si>
  <si>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</si>
  <si>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</si>
  <si>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</si>
  <si>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</si>
  <si>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</si>
  <si>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</si>
  <si>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</si>
  <si>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</si>
  <si>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</si>
  <si>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</si>
  <si>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</si>
  <si>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</si>
  <si>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</si>
  <si>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</si>
  <si>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</si>
  <si>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</si>
  <si>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</si>
  <si>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</si>
  <si>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</si>
  <si>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</si>
  <si>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</si>
  <si>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</si>
  <si>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</si>
  <si>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</si>
  <si>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</si>
  <si>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</si>
  <si>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</si>
  <si>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</si>
  <si>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</si>
  <si>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</si>
  <si>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</si>
  <si>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</si>
  <si>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</si>
  <si>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</si>
  <si>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</si>
  <si>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</si>
  <si>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</si>
  <si>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</si>
  <si>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</si>
  <si>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</si>
  <si>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</si>
  <si>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</si>
  <si>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</si>
  <si>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</si>
  <si>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</si>
  <si>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</si>
  <si>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</si>
  <si>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</si>
  <si>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</si>
  <si>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</si>
  <si>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</si>
  <si>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</si>
  <si>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</si>
  <si>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</si>
  <si>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</si>
  <si>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</si>
  <si>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</si>
  <si>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</si>
  <si>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</si>
  <si>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</si>
  <si>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</si>
  <si>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</si>
  <si>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</si>
  <si>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</si>
  <si>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</si>
  <si>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</si>
  <si>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</si>
  <si>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</si>
  <si>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</si>
  <si>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</si>
  <si>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</si>
  <si>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</si>
  <si>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</si>
  <si>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</si>
  <si>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</si>
  <si>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</si>
  <si>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</si>
  <si>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</si>
  <si>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</si>
  <si>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</si>
  <si>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</si>
  <si>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</si>
  <si>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</si>
  <si>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</si>
  <si>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</si>
  <si>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</si>
  <si>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</si>
  <si>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</si>
  <si>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</si>
  <si>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</si>
  <si>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</si>
  <si>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</si>
  <si>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</si>
  <si>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</si>
  <si>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</si>
  <si>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</si>
  <si>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</si>
  <si>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</si>
  <si>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</si>
  <si>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</si>
  <si>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</si>
  <si>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</si>
  <si>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</si>
  <si>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</si>
  <si>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</si>
  <si>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</si>
  <si>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</si>
  <si>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</si>
  <si>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</si>
  <si>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</si>
  <si>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</si>
  <si>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</si>
  <si>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</si>
  <si>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</si>
  <si>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</si>
  <si>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</si>
  <si>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</si>
  <si>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</si>
  <si>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</si>
  <si>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</si>
  <si>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</si>
  <si>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</si>
  <si>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</si>
  <si>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</si>
  <si>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</si>
  <si>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</si>
  <si>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</si>
  <si>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</si>
  <si>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</si>
  <si>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</si>
  <si>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</si>
  <si>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</si>
  <si>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</si>
  <si>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</si>
  <si>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</si>
  <si>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</si>
  <si>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</si>
  <si>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</si>
  <si>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</si>
  <si>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</si>
  <si>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</si>
  <si>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</si>
  <si>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</si>
  <si>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</si>
  <si>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</si>
  <si>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</si>
  <si>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</si>
  <si>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</si>
  <si>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</si>
  <si>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</si>
  <si>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</si>
  <si>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</si>
  <si>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</si>
  <si>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</si>
  <si>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</si>
  <si>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</si>
  <si>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</si>
  <si>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</si>
  <si>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</si>
  <si>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</si>
  <si>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</si>
  <si>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</si>
  <si>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</si>
  <si>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</si>
  <si>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</si>
  <si>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</si>
  <si>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</si>
  <si>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</si>
  <si>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</si>
  <si>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</si>
  <si>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</si>
  <si>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</si>
  <si>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</si>
  <si>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</si>
  <si>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</si>
  <si>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</si>
  <si>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</si>
  <si>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</si>
  <si>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</si>
  <si>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</si>
  <si>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</si>
  <si>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</si>
  <si>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</si>
  <si>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</si>
  <si>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</si>
  <si>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</si>
  <si>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</si>
  <si>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</si>
  <si>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</si>
  <si>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</si>
  <si>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</si>
  <si>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</si>
  <si>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</si>
  <si>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</si>
  <si>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</si>
  <si>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</si>
  <si>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</si>
  <si>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</si>
  <si>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</si>
  <si>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</si>
  <si>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</si>
  <si>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</si>
  <si>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</si>
  <si>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</si>
  <si>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</si>
  <si>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</si>
  <si>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</si>
  <si>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</si>
  <si>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</si>
  <si>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</si>
  <si>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</si>
  <si>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</si>
  <si>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</si>
  <si>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</si>
  <si>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</si>
  <si>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</si>
  <si>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</si>
  <si>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</si>
  <si>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</si>
  <si>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</si>
  <si>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</si>
  <si>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</si>
  <si>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</si>
  <si>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</si>
  <si>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</si>
  <si>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</si>
  <si>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</si>
  <si>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</si>
  <si>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</si>
  <si>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</si>
  <si>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</si>
  <si>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</si>
  <si>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</si>
  <si>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</si>
  <si>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</si>
  <si>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</si>
  <si>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</si>
  <si>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</si>
  <si>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</si>
  <si>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</si>
  <si>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</si>
  <si>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</si>
  <si>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</si>
  <si>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</si>
  <si>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</si>
  <si>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</si>
  <si>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</si>
  <si>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</si>
  <si>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</si>
  <si>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</si>
  <si>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</si>
  <si>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</si>
  <si>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</si>
  <si>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</si>
  <si>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</si>
  <si>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</si>
  <si>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</si>
  <si>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</si>
  <si>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</si>
  <si>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</si>
  <si>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</si>
  <si>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</si>
  <si>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</si>
  <si>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</si>
  <si>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</si>
  <si>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</si>
  <si>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</si>
  <si>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</si>
  <si>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</si>
  <si>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</si>
  <si>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</si>
  <si>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</si>
  <si>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</si>
  <si>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</si>
  <si>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</si>
  <si>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</si>
  <si>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</si>
  <si>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</si>
  <si>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</si>
  <si>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</si>
  <si>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</si>
  <si>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</si>
  <si>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</si>
  <si>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</si>
  <si>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</si>
  <si>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</si>
  <si>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</si>
  <si>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</si>
  <si>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</si>
  <si>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</si>
  <si>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</si>
  <si>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</si>
  <si>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</si>
  <si>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</si>
  <si>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</si>
  <si>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</si>
  <si>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</si>
  <si>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</si>
  <si>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</si>
  <si>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</si>
  <si>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</si>
  <si>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</si>
  <si>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</si>
  <si>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</si>
  <si>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</si>
  <si>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</si>
  <si>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</si>
  <si>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</si>
  <si>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</si>
  <si>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</si>
  <si>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</si>
  <si>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</si>
  <si>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</si>
  <si>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</si>
  <si>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</si>
  <si>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</si>
  <si>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</si>
  <si>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</si>
  <si>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</si>
  <si>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</si>
  <si>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</si>
  <si>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</si>
  <si>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</si>
  <si>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</si>
  <si>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</si>
  <si>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</si>
  <si>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</si>
  <si>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</si>
  <si>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</si>
  <si>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</si>
  <si>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</si>
  <si>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</si>
  <si>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</si>
  <si>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</si>
  <si>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</si>
  <si>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</si>
  <si>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</si>
  <si>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</si>
  <si>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</si>
  <si>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</si>
  <si>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</si>
  <si>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</si>
  <si>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</si>
  <si>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</si>
  <si>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</si>
  <si>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</si>
  <si>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</si>
  <si>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</si>
  <si>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</si>
  <si>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</si>
  <si>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</si>
  <si>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</si>
  <si>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</si>
  <si>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</si>
  <si>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</si>
  <si>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</si>
  <si>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</si>
  <si>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</si>
  <si>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</si>
  <si>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</si>
  <si>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</si>
  <si>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</si>
  <si>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</si>
  <si>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</si>
  <si>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</si>
  <si>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</si>
  <si>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</si>
  <si>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</si>
  <si>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</si>
  <si>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</si>
  <si>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</si>
  <si>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</si>
  <si>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</si>
  <si>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</si>
  <si>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</si>
  <si>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</si>
  <si>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</si>
  <si>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</si>
  <si>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</si>
  <si>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</si>
  <si>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</si>
  <si>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</si>
  <si>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</si>
  <si>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</si>
  <si>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</si>
  <si>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</si>
  <si>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</si>
  <si>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</si>
  <si>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</si>
  <si>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</si>
  <si>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</si>
  <si>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</si>
  <si>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</si>
  <si>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</si>
  <si>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</si>
  <si>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</si>
  <si>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</si>
  <si>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</si>
  <si>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</si>
  <si>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</si>
  <si>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</si>
  <si>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</si>
  <si>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</si>
  <si>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</si>
  <si>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</si>
  <si>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</si>
  <si>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</si>
  <si>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</si>
  <si>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</si>
  <si>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</si>
  <si>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</si>
  <si>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</si>
  <si>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</si>
  <si>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</si>
  <si>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</si>
  <si>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</si>
  <si>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</si>
  <si>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</si>
  <si>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</si>
  <si>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</si>
  <si>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</si>
  <si>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</si>
  <si>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</si>
  <si>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</si>
  <si>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</si>
  <si>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</si>
  <si>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</si>
  <si>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</si>
  <si>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</si>
  <si>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</si>
  <si>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</si>
  <si>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</si>
  <si>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</si>
  <si>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</si>
  <si>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</si>
  <si>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</si>
  <si>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</si>
  <si>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</si>
  <si>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</si>
  <si>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</si>
  <si>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</si>
  <si>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</si>
  <si>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</si>
  <si>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</si>
  <si>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</si>
  <si>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</si>
  <si>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</si>
  <si>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</si>
  <si>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</si>
  <si>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</si>
  <si>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</si>
  <si>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</si>
  <si>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</si>
  <si>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</si>
  <si>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</si>
  <si>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</si>
  <si>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</si>
  <si>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</si>
  <si>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</si>
  <si>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</si>
  <si>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</si>
  <si>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</si>
  <si>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</si>
  <si>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</si>
  <si>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</si>
  <si>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</si>
  <si>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</si>
  <si>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</si>
  <si>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</si>
  <si>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</si>
  <si>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</si>
  <si>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</si>
  <si>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</si>
  <si>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</si>
  <si>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</si>
  <si>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</si>
  <si>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</si>
  <si>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</si>
  <si>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</si>
  <si>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</si>
  <si>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</si>
  <si>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</si>
  <si>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</si>
  <si>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</si>
  <si>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</si>
  <si>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</si>
  <si>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</si>
  <si>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</si>
  <si>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</si>
  <si>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</si>
  <si>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</si>
  <si>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</si>
  <si>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</si>
  <si>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</si>
  <si>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</si>
  <si>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</si>
  <si>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</si>
  <si>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</si>
  <si>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</si>
  <si>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</si>
  <si>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</si>
  <si>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</si>
  <si>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</si>
  <si>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</si>
  <si>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</si>
  <si>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</si>
  <si>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</si>
  <si>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</si>
  <si>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</si>
  <si>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</si>
  <si>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</si>
  <si>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</si>
  <si>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</si>
  <si>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</si>
  <si>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</si>
  <si>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</si>
  <si>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</si>
  <si>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</si>
  <si>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</si>
  <si>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</si>
  <si>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</si>
  <si>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</si>
  <si>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</si>
  <si>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</si>
  <si>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</si>
  <si>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</si>
  <si>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</si>
  <si>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</si>
  <si>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</si>
  <si>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</si>
  <si>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</si>
  <si>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</si>
  <si>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</si>
  <si>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</si>
  <si>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</si>
  <si>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</si>
  <si>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</si>
  <si>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</si>
  <si>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</si>
  <si>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</si>
  <si>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</si>
  <si>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</si>
  <si>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</si>
  <si>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</si>
  <si>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</si>
  <si>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</si>
  <si>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</si>
  <si>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</si>
  <si>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</si>
  <si>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</si>
  <si>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</si>
  <si>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</si>
  <si>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</si>
  <si>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</si>
  <si>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</si>
  <si>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</si>
  <si>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</si>
  <si>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</si>
  <si>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</si>
  <si>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</si>
  <si>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</si>
  <si>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</si>
  <si>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</si>
  <si>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</si>
  <si>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</si>
  <si>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</si>
  <si>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</si>
  <si>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</si>
  <si>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</si>
  <si>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</si>
  <si>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</si>
  <si>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</si>
  <si>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</si>
  <si>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</si>
  <si>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</si>
  <si>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</si>
  <si>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</si>
  <si>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</si>
  <si>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</si>
  <si>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</si>
  <si>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</si>
  <si>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</si>
  <si>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</si>
  <si>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</si>
  <si>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</si>
  <si>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</si>
  <si>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</si>
  <si>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</si>
  <si>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</si>
  <si>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</si>
  <si>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</si>
  <si>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</si>
  <si>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</si>
  <si>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</si>
  <si>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</si>
  <si>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</si>
  <si>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</si>
  <si>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</si>
  <si>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</si>
  <si>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</si>
  <si>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</si>
  <si>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</si>
  <si>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</si>
  <si>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</si>
  <si>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</si>
  <si>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</si>
  <si>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</si>
  <si>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</si>
  <si>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</si>
  <si>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</si>
  <si>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</si>
  <si>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</si>
  <si>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</si>
  <si>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</si>
  <si>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</si>
  <si>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</si>
  <si>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</si>
  <si>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</si>
  <si>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</si>
  <si>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</si>
  <si>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</si>
  <si>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</si>
  <si>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</si>
  <si>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</si>
  <si>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</si>
  <si>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</si>
  <si>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</si>
  <si>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</si>
  <si>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</si>
  <si>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</si>
  <si>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</si>
  <si>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</si>
  <si>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</si>
  <si>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</si>
  <si>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</si>
  <si>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</si>
  <si>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</si>
  <si>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</si>
  <si>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</si>
  <si>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</si>
  <si>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</si>
  <si>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</si>
  <si>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</si>
  <si>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</si>
  <si>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</si>
  <si>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</si>
  <si>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</si>
  <si>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</si>
  <si>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</si>
  <si>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</si>
  <si>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</si>
  <si>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</si>
  <si>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</si>
  <si>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</si>
  <si>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</si>
  <si>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</si>
  <si>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</si>
  <si>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</si>
  <si>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</si>
  <si>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</si>
  <si>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</si>
  <si>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</si>
  <si>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</si>
  <si>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</si>
  <si>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</si>
  <si>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</si>
  <si>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</si>
  <si>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</si>
  <si>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</si>
  <si>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</si>
  <si>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</si>
  <si>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</si>
  <si>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</si>
  <si>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</si>
  <si>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</si>
  <si>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</si>
  <si>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</si>
  <si>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</si>
  <si>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</si>
  <si>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</si>
  <si>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</si>
  <si>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</si>
  <si>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</si>
  <si>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</si>
  <si>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</si>
  <si>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</si>
  <si>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</si>
  <si>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</si>
  <si>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</si>
  <si>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</si>
  <si>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</si>
  <si>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</si>
  <si>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</si>
  <si>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</si>
  <si>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</si>
  <si>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</si>
  <si>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</si>
  <si>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</si>
  <si>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</si>
  <si>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</si>
  <si>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</si>
  <si>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</si>
  <si>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</si>
  <si>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</si>
  <si>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</si>
  <si>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</si>
  <si>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</si>
  <si>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</si>
  <si>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</si>
  <si>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</si>
  <si>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</si>
  <si>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</si>
  <si>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</si>
  <si>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</si>
  <si>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</si>
  <si>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</si>
  <si>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</si>
  <si>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</si>
  <si>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</si>
  <si>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</si>
  <si>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</si>
  <si>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</si>
  <si>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</si>
  <si>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</si>
  <si>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</si>
  <si>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</si>
  <si>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</si>
  <si>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</si>
  <si>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</si>
  <si>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</si>
  <si>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</si>
  <si>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</si>
  <si>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</si>
  <si>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</si>
  <si>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</si>
  <si>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</si>
  <si>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</si>
  <si>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</si>
  <si>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</si>
  <si>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</si>
  <si>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</si>
  <si>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</si>
  <si>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</si>
  <si>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</si>
  <si>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</si>
  <si>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</si>
  <si>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</si>
  <si>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</si>
  <si>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</si>
  <si>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</si>
  <si>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</si>
  <si>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</si>
  <si>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</si>
  <si>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</si>
  <si>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</si>
  <si>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</si>
  <si>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</si>
  <si>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</si>
  <si>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</si>
  <si>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</si>
  <si>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</si>
  <si>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</si>
  <si>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</si>
  <si>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</si>
  <si>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</si>
  <si>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</si>
  <si>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</si>
  <si>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</si>
  <si>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</si>
  <si>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</si>
  <si>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</si>
  <si>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</si>
  <si>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</si>
  <si>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</si>
  <si>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</si>
  <si>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</si>
  <si>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</si>
  <si>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</si>
  <si>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</si>
  <si>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</si>
  <si>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</si>
  <si>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</si>
  <si>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</si>
  <si>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</si>
  <si>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</si>
  <si>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</si>
  <si>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</si>
  <si>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</si>
  <si>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</si>
  <si>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</si>
  <si>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</si>
  <si>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</si>
  <si>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</si>
  <si>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</si>
  <si>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</si>
  <si>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</si>
  <si>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</si>
  <si>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</si>
  <si>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</si>
  <si>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</si>
  <si>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</si>
  <si>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</si>
  <si>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</si>
  <si>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</si>
  <si>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</si>
  <si>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</si>
  <si>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</si>
  <si>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</si>
  <si>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</si>
  <si>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</si>
  <si>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</si>
  <si>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</si>
  <si>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</si>
  <si>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</si>
  <si>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</si>
  <si>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</si>
  <si>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</si>
  <si>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</si>
  <si>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</si>
  <si>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</si>
  <si>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</si>
  <si>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</si>
  <si>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</si>
  <si>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</si>
  <si>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</si>
  <si>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</si>
  <si>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</si>
  <si>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</si>
  <si>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</si>
  <si>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</si>
  <si>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</si>
  <si>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</si>
  <si>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</si>
  <si>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</si>
  <si>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</si>
  <si>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</si>
  <si>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</si>
  <si>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</si>
  <si>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</si>
  <si>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</si>
  <si>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</si>
  <si>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</si>
  <si>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</si>
  <si>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</si>
  <si>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</si>
  <si>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</si>
  <si>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</si>
  <si>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</si>
  <si>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</si>
  <si>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</si>
  <si>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</si>
  <si>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</si>
  <si>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</si>
  <si>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</si>
  <si>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</si>
  <si>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</si>
  <si>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</si>
  <si>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</si>
  <si>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</si>
  <si>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</si>
  <si>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</si>
  <si>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</si>
  <si>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</si>
  <si>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</si>
  <si>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</si>
  <si>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</si>
  <si>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</si>
  <si>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</si>
  <si>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</si>
  <si>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</si>
  <si>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</si>
  <si>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</si>
  <si>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</si>
  <si>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</si>
  <si>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</si>
  <si>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</si>
  <si>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</si>
  <si>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</si>
  <si>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</si>
  <si>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</si>
  <si>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</si>
  <si>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</si>
  <si>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</si>
  <si>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</si>
  <si>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</si>
  <si>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</si>
  <si>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</si>
  <si>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</si>
  <si>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</si>
  <si>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</si>
  <si>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</si>
  <si>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</si>
  <si>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</si>
  <si>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</si>
  <si>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</si>
  <si>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</si>
  <si>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</si>
  <si>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</si>
  <si>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</si>
  <si>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</si>
  <si>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</si>
  <si>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</si>
  <si>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</si>
  <si>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</si>
  <si>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</si>
  <si>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</si>
  <si>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</si>
  <si>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</si>
  <si>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</si>
  <si>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</si>
  <si>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</si>
  <si>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</si>
  <si>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</si>
  <si>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</si>
  <si>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</si>
  <si>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</si>
  <si>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</si>
  <si>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</si>
  <si>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</si>
  <si>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</si>
  <si>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</si>
  <si>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</si>
  <si>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</si>
  <si>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</si>
  <si>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</si>
  <si>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</si>
  <si>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</si>
  <si>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</si>
  <si>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</si>
  <si>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</si>
  <si>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</si>
  <si>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</si>
  <si>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</si>
  <si>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</si>
  <si>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</si>
  <si>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</si>
  <si>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</si>
  <si>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</si>
  <si>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</si>
  <si>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</si>
  <si>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</si>
  <si>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</si>
  <si>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</si>
  <si>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</si>
  <si>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</si>
  <si>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</si>
  <si>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</si>
  <si>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</si>
  <si>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</si>
  <si>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</si>
  <si>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</si>
  <si>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</si>
  <si>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</si>
  <si>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</si>
  <si>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</si>
  <si>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</si>
  <si>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</si>
  <si>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</si>
  <si>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</si>
  <si>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</si>
  <si>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</si>
  <si>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</si>
  <si>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</si>
  <si>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</si>
  <si>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</si>
  <si>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</si>
  <si>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</si>
  <si>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</si>
  <si>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</si>
  <si>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</si>
  <si>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</si>
  <si>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</si>
  <si>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</si>
  <si>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</si>
  <si>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</si>
  <si>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</si>
  <si>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</si>
  <si>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</si>
  <si>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</si>
  <si>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</si>
  <si>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</si>
  <si>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</si>
  <si>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</si>
  <si>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</si>
  <si>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</si>
  <si>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</si>
  <si>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</si>
  <si>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</si>
  <si>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</si>
  <si>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</si>
  <si>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</si>
  <si>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</si>
  <si>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</si>
  <si>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</si>
  <si>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</si>
  <si>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</si>
  <si>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</si>
  <si>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</si>
  <si>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</si>
  <si>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</si>
  <si>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</si>
  <si>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</si>
  <si>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</si>
  <si>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</si>
  <si>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</si>
  <si>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</si>
  <si>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</si>
  <si>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</si>
  <si>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</si>
  <si>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</si>
  <si>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</si>
  <si>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</si>
  <si>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</si>
  <si>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</si>
  <si>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</si>
  <si>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</si>
  <si>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</si>
  <si>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</si>
  <si>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</si>
  <si>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</si>
  <si>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</si>
  <si>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</si>
  <si>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</si>
  <si>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</si>
  <si>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</si>
  <si>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</si>
  <si>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</si>
  <si>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</si>
  <si>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</si>
  <si>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</si>
  <si>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</si>
  <si>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</si>
  <si>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</si>
  <si>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</si>
  <si>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</si>
  <si>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</si>
  <si>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</si>
  <si>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</si>
  <si>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</si>
  <si>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</si>
  <si>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</si>
  <si>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</si>
  <si>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</si>
  <si>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</si>
  <si>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</si>
  <si>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</si>
  <si>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</si>
  <si>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</si>
  <si>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</si>
  <si>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</si>
  <si>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</si>
  <si>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</si>
  <si>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</si>
  <si>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</si>
  <si>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</si>
  <si>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</si>
  <si>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</si>
  <si>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</si>
  <si>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</si>
  <si>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</si>
  <si>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</si>
  <si>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</si>
  <si>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</si>
  <si>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</si>
  <si>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</si>
  <si>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</si>
  <si>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</si>
  <si>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</si>
  <si>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</si>
  <si>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</si>
  <si>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</si>
  <si>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</si>
  <si>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</si>
  <si>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</si>
  <si>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</si>
  <si>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</si>
  <si>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</si>
  <si>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</si>
  <si>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</si>
  <si>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</si>
  <si>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</si>
  <si>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</si>
  <si>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</si>
  <si>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</si>
  <si>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</si>
  <si>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</si>
  <si>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</si>
  <si>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</si>
  <si>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</si>
  <si>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</si>
  <si>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</si>
  <si>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</si>
  <si>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</si>
  <si>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</si>
  <si>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</si>
  <si>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</si>
  <si>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</si>
  <si>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</si>
  <si>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</si>
  <si>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</si>
  <si>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</si>
  <si>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</si>
  <si>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</si>
  <si>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</si>
  <si>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</si>
  <si>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</si>
  <si>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</si>
  <si>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</si>
  <si>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</si>
  <si>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</si>
  <si>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</si>
  <si>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</si>
  <si>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</si>
  <si>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</si>
  <si>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</si>
  <si>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</si>
  <si>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</si>
  <si>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</si>
  <si>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</si>
  <si>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</si>
  <si>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</si>
  <si>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</si>
  <si>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</si>
  <si>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</si>
  <si>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</si>
  <si>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</si>
  <si>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</si>
  <si>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</si>
  <si>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</si>
  <si>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</si>
  <si>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</si>
  <si>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</si>
  <si>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</si>
  <si>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</si>
  <si>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</si>
  <si>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</si>
  <si>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</si>
  <si>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</si>
  <si>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</si>
  <si>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</si>
  <si>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</si>
  <si>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</si>
  <si>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</si>
  <si>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</si>
  <si>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</si>
  <si>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</si>
  <si>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</si>
  <si>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</si>
  <si>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</si>
  <si>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</si>
  <si>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</si>
  <si>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</si>
  <si>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</si>
  <si>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</si>
  <si>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</si>
  <si>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</si>
  <si>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</si>
  <si>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</si>
  <si>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</si>
  <si>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</si>
  <si>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</si>
  <si>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</si>
  <si>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</si>
  <si>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</si>
  <si>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</si>
  <si>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</si>
  <si>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</si>
  <si>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</si>
  <si>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</si>
  <si>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</si>
  <si>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</si>
  <si>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</si>
  <si>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</si>
  <si>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</si>
  <si>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</si>
  <si>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</si>
  <si>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</si>
  <si>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</si>
  <si>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</si>
  <si>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</si>
  <si>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</si>
  <si>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</si>
  <si>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</si>
  <si>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</si>
  <si>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</si>
  <si>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</si>
  <si>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</si>
  <si>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</si>
  <si>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</si>
  <si>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</si>
  <si>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</si>
  <si>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</si>
  <si>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</si>
  <si>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</si>
  <si>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</si>
  <si>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</si>
  <si>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</si>
  <si>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</si>
  <si>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</si>
  <si>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</si>
  <si>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</si>
  <si>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</si>
  <si>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</si>
  <si>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</si>
  <si>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</si>
  <si>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</si>
  <si>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</si>
  <si>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</si>
  <si>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</si>
  <si>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</si>
  <si>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</si>
  <si>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</si>
  <si>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</si>
  <si>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</si>
  <si>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</si>
  <si>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</si>
  <si>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</si>
  <si>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</si>
  <si>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</si>
  <si>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</si>
  <si>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</si>
  <si>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</si>
  <si>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</si>
  <si>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</si>
  <si>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</si>
  <si>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</si>
  <si>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</si>
  <si>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</si>
  <si>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</si>
  <si>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</si>
  <si>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</si>
  <si>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</si>
  <si>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</si>
  <si>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</si>
  <si>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</si>
  <si>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</si>
  <si>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</si>
  <si>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</si>
  <si>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</si>
  <si>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</si>
  <si>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</si>
  <si>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</si>
  <si>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</si>
  <si>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</si>
  <si>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</si>
  <si>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</si>
  <si>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</si>
  <si>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</si>
  <si>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</si>
  <si>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</si>
  <si>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</si>
  <si>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</si>
  <si>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</si>
  <si>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</si>
  <si>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</si>
  <si>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</si>
  <si>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</si>
  <si>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</si>
  <si>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</si>
  <si>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</si>
  <si>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</si>
  <si>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</si>
  <si>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</si>
  <si>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</si>
  <si>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</si>
  <si>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</si>
  <si>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</si>
  <si>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</si>
  <si>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</si>
  <si>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</si>
  <si>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</si>
  <si>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</si>
  <si>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</si>
  <si>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</si>
  <si>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</si>
  <si>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</si>
  <si>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</si>
  <si>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</si>
  <si>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</si>
  <si>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</si>
  <si>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</si>
  <si>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</si>
  <si>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</si>
  <si>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</si>
  <si>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</si>
  <si>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</si>
  <si>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</si>
  <si>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</si>
  <si>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</si>
  <si>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</si>
  <si>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</si>
  <si>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</si>
  <si>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</si>
  <si>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</si>
  <si>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</si>
  <si>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</si>
  <si>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</si>
  <si>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</si>
  <si>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</si>
  <si>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</si>
  <si>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</si>
  <si>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</si>
  <si>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</si>
  <si>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</si>
  <si>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</si>
  <si>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</si>
  <si>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</si>
  <si>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</si>
  <si>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</si>
  <si>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</si>
  <si>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</si>
  <si>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</si>
  <si>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</si>
  <si>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</si>
  <si>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</si>
  <si>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</si>
  <si>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</si>
  <si>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</si>
  <si>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</si>
  <si>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</si>
  <si>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</si>
  <si>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</si>
  <si>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</si>
  <si>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</si>
  <si>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</si>
  <si>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</si>
  <si>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</si>
  <si>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</si>
  <si>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</si>
  <si>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</si>
  <si>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</si>
  <si>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</si>
  <si>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</si>
  <si>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</si>
  <si>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</si>
  <si>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</si>
  <si>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</si>
  <si>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</si>
  <si>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</si>
  <si>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</si>
  <si>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</si>
  <si>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</si>
  <si>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</si>
  <si>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</si>
  <si>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</si>
  <si>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</si>
  <si>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</si>
  <si>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</si>
  <si>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</si>
  <si>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</si>
  <si>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</si>
  <si>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</si>
  <si>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</si>
  <si>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</si>
  <si>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</si>
  <si>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</si>
  <si>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</si>
  <si>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</si>
  <si>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</si>
  <si>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</si>
  <si>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</si>
  <si>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</si>
  <si>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</si>
  <si>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</si>
  <si>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</si>
  <si>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</si>
  <si>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</si>
  <si>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</si>
  <si>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</si>
  <si>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</si>
  <si>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</si>
  <si>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</si>
  <si>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</si>
  <si>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</si>
  <si>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</si>
  <si>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</si>
  <si>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</si>
  <si>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</si>
  <si>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</si>
  <si>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</si>
  <si>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</si>
  <si>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</si>
  <si>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</si>
  <si>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</si>
  <si>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</si>
  <si>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</si>
  <si>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</si>
  <si>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</si>
  <si>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</si>
  <si>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</si>
  <si>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</si>
  <si>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</si>
  <si>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</si>
  <si>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</si>
  <si>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</si>
  <si>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</si>
  <si>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</si>
  <si>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</si>
  <si>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</si>
  <si>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</si>
  <si>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</si>
  <si>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</si>
  <si>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</si>
  <si>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</si>
  <si>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</si>
  <si>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</si>
  <si>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</si>
  <si>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</si>
  <si>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</si>
  <si>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</si>
  <si>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</si>
  <si>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</si>
  <si>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</si>
  <si>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</si>
  <si>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</si>
  <si>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</si>
  <si>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</si>
  <si>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</si>
  <si>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</si>
  <si>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</si>
  <si>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</si>
  <si>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</si>
  <si>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</si>
  <si>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</si>
  <si>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</si>
  <si>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</si>
  <si>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</si>
  <si>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</si>
  <si>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</si>
  <si>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</si>
  <si>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</si>
  <si>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</si>
  <si>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</si>
  <si>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</si>
  <si>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</si>
  <si>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</si>
  <si>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</si>
  <si>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</si>
  <si>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</si>
  <si>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</si>
  <si>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</si>
  <si>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</si>
  <si>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</si>
  <si>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</si>
  <si>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</si>
  <si>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</si>
  <si>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</si>
  <si>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</si>
  <si>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</si>
  <si>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</si>
  <si>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</si>
  <si>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</si>
  <si>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</si>
  <si>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</si>
  <si>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</si>
  <si>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</si>
  <si>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</si>
  <si>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</si>
  <si>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</si>
  <si>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</si>
  <si>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</si>
  <si>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</si>
  <si>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</si>
  <si>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</si>
  <si>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</si>
  <si>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</si>
  <si>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</si>
  <si>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</si>
  <si>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</si>
  <si>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</si>
  <si>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</si>
  <si>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</si>
  <si>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</si>
  <si>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</si>
  <si>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</si>
  <si>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</si>
  <si>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</si>
  <si>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</si>
  <si>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</si>
  <si>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</si>
  <si>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</si>
  <si>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</si>
  <si>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</si>
  <si>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</si>
  <si>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</si>
  <si>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</si>
  <si>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</si>
  <si>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</si>
  <si>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</si>
  <si>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</si>
  <si>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</si>
  <si>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</si>
  <si>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</si>
  <si>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</si>
  <si>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</si>
  <si>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</si>
  <si>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</si>
  <si>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</si>
  <si>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</si>
  <si>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</si>
  <si>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</si>
  <si>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</si>
  <si>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</si>
  <si>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</si>
  <si>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</si>
  <si>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</si>
  <si>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</si>
  <si>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</si>
  <si>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</si>
  <si>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</si>
  <si>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</si>
  <si>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</si>
  <si>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</si>
  <si>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</si>
  <si>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</si>
  <si>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</si>
  <si>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</si>
  <si>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</si>
  <si>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</si>
  <si>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</si>
  <si>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</si>
  <si>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</si>
  <si>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</si>
  <si>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</si>
  <si>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</si>
  <si>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</si>
  <si>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</si>
  <si>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</si>
  <si>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</si>
  <si>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</si>
  <si>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</si>
  <si>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</si>
  <si>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</si>
  <si>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</si>
  <si>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</si>
  <si>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</si>
  <si>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</si>
  <si>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</si>
  <si>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</si>
  <si>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</si>
  <si>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</si>
  <si>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</si>
  <si>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</si>
  <si>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</si>
  <si>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</si>
  <si>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</si>
  <si>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</si>
  <si>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</si>
  <si>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</si>
  <si>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</si>
  <si>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</si>
  <si>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</si>
  <si>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</si>
  <si>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</si>
  <si>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</si>
  <si>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</si>
  <si>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</si>
  <si>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</si>
  <si>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</si>
  <si>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</si>
  <si>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</si>
  <si>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</si>
  <si>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</si>
  <si>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</si>
  <si>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</si>
  <si>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</si>
  <si>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</si>
  <si>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</si>
  <si>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</si>
  <si>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</si>
  <si>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</si>
  <si>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</si>
  <si>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</si>
  <si>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</si>
  <si>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</si>
  <si>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</si>
  <si>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</si>
  <si>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</si>
  <si>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</si>
  <si>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</si>
  <si>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</si>
  <si>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</si>
  <si>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</si>
  <si>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</si>
  <si>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</si>
  <si>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</si>
  <si>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</si>
  <si>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</si>
  <si>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</si>
  <si>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</si>
  <si>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</si>
  <si>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</si>
  <si>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</si>
  <si>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</si>
  <si>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</si>
  <si>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</si>
  <si>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</si>
  <si>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</si>
  <si>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</si>
  <si>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</si>
  <si>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</si>
  <si>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</si>
  <si>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</si>
  <si>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</si>
  <si>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</si>
  <si>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</si>
  <si>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</si>
  <si>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</si>
  <si>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</si>
  <si>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</si>
  <si>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</si>
  <si>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</si>
  <si>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</si>
  <si>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</si>
  <si>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</si>
  <si>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</si>
  <si>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</si>
  <si>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</si>
  <si>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</si>
  <si>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</si>
  <si>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</si>
  <si>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</si>
  <si>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</si>
  <si>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</si>
  <si>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</si>
  <si>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</si>
  <si>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</si>
  <si>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</si>
  <si>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</si>
  <si>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</si>
  <si>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</si>
  <si>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</si>
  <si>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</si>
  <si>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</si>
  <si>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</si>
  <si>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</si>
  <si>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</si>
  <si>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</si>
  <si>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</si>
  <si>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</si>
  <si>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</si>
  <si>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</si>
  <si>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</si>
  <si>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</si>
  <si>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</si>
  <si>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</si>
  <si>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</si>
  <si>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</si>
  <si>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</si>
  <si>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</si>
  <si>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</si>
  <si>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</si>
  <si>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</si>
  <si>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</si>
  <si>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</si>
  <si>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</si>
  <si>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</si>
  <si>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</si>
  <si>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</si>
  <si>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</si>
  <si>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</si>
  <si>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</si>
  <si>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</si>
  <si>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</si>
  <si>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</si>
  <si>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</si>
  <si>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</si>
  <si>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</si>
  <si>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</si>
  <si>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</si>
  <si>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</si>
  <si>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</si>
  <si>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</si>
  <si>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</si>
  <si>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</si>
  <si>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</si>
  <si>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</si>
  <si>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</si>
  <si>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</si>
  <si>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</si>
  <si>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</si>
  <si>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</si>
  <si>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</si>
  <si>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</si>
  <si>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</si>
  <si>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</si>
  <si>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</si>
  <si>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</si>
  <si>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</si>
  <si>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</si>
  <si>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</si>
  <si>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</si>
  <si>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</si>
  <si>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</si>
  <si>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</si>
  <si>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</si>
  <si>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</si>
  <si>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</si>
  <si>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</si>
  <si>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</si>
  <si>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</si>
  <si>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</si>
  <si>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</si>
  <si>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</si>
  <si>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</si>
  <si>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</si>
  <si>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</si>
  <si>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</si>
  <si>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</si>
  <si>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</si>
  <si>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</si>
  <si>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</si>
  <si>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</si>
  <si>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</si>
  <si>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</si>
  <si>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</si>
  <si>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</si>
  <si>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</si>
  <si>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</si>
  <si>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</si>
  <si>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</si>
  <si>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</si>
  <si>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</si>
  <si>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</si>
  <si>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</si>
  <si>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</si>
  <si>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</si>
  <si>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</si>
  <si>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</si>
  <si>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</si>
  <si>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</si>
  <si>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</si>
  <si>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</si>
  <si>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</si>
  <si>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</si>
  <si>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</si>
  <si>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</si>
  <si>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</si>
  <si>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</si>
  <si>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</si>
  <si>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</si>
  <si>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</si>
  <si>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</si>
  <si>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</si>
  <si>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</si>
  <si>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</si>
  <si>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</si>
  <si>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</si>
  <si>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</si>
  <si>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</si>
  <si>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</si>
  <si>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</si>
  <si>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</si>
  <si>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</si>
  <si>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</si>
  <si>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</si>
  <si>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</si>
  <si>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</si>
  <si>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</si>
  <si>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</si>
  <si>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</si>
  <si>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</si>
  <si>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</si>
  <si>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</si>
  <si>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</si>
  <si>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</si>
  <si>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</si>
  <si>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</si>
  <si>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</si>
  <si>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</si>
  <si>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</si>
  <si>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</si>
  <si>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</si>
  <si>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</si>
  <si>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</si>
  <si>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</si>
  <si>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</si>
  <si>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</si>
  <si>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</si>
  <si>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</si>
  <si>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</si>
  <si>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</si>
  <si>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</si>
  <si>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</si>
  <si>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</si>
  <si>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</si>
  <si>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</si>
  <si>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</si>
  <si>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</si>
  <si>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</si>
  <si>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</si>
  <si>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</si>
  <si>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</si>
  <si>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</si>
  <si>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</si>
  <si>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</si>
  <si>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</si>
  <si>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</si>
  <si>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</si>
  <si>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</si>
  <si>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</si>
  <si>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</si>
  <si>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</si>
  <si>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</si>
  <si>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</si>
  <si>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</si>
  <si>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</si>
  <si>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</si>
  <si>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</si>
  <si>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</si>
  <si>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</si>
  <si>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</si>
  <si>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</si>
  <si>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</si>
  <si>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</si>
  <si>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</si>
  <si>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</si>
  <si>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</si>
  <si>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</si>
  <si>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</si>
  <si>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</si>
  <si>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</si>
  <si>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</si>
  <si>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</si>
  <si>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</si>
  <si>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</si>
  <si>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</si>
  <si>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</si>
  <si>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</si>
  <si>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</si>
  <si>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</si>
  <si>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</si>
  <si>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</si>
  <si>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</si>
  <si>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</si>
  <si>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</si>
  <si>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</si>
  <si>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</si>
  <si>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</si>
  <si>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</si>
  <si>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</si>
  <si>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</si>
  <si>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</si>
  <si>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</si>
  <si>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</si>
  <si>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</si>
  <si>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</si>
  <si>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</si>
  <si>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</si>
  <si>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</si>
  <si>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</si>
  <si>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</si>
  <si>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</si>
  <si>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</si>
  <si>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</si>
  <si>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</si>
  <si>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</si>
  <si>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</si>
  <si>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</si>
  <si>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</si>
  <si>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</si>
  <si>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</si>
  <si>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</si>
  <si>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</si>
  <si>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</si>
  <si>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</si>
  <si>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</si>
  <si>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</si>
  <si>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</si>
  <si>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</si>
  <si>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</si>
  <si>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</si>
  <si>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</si>
  <si>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</si>
  <si>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</si>
  <si>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</si>
  <si>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</si>
  <si>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</si>
  <si>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</si>
  <si>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</si>
  <si>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</si>
  <si>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</si>
  <si>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</si>
  <si>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</si>
  <si>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</si>
  <si>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</si>
  <si>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</si>
  <si>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</si>
  <si>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</si>
  <si>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</si>
  <si>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</si>
  <si>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</si>
  <si>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</si>
  <si>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</si>
  <si>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</si>
  <si>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</si>
  <si>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</si>
  <si>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</si>
  <si>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</si>
  <si>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</si>
  <si>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</si>
  <si>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</si>
  <si>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</si>
  <si>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</si>
  <si>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</si>
  <si>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</si>
  <si>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</si>
  <si>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</si>
  <si>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</si>
  <si>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</si>
  <si>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</si>
  <si>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</si>
  <si>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</si>
  <si>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</si>
  <si>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</si>
  <si>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</si>
  <si>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</si>
  <si>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</si>
  <si>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</si>
  <si>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</si>
  <si>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</si>
  <si>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</si>
  <si>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</si>
  <si>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</si>
  <si>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</si>
  <si>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</si>
  <si>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</si>
  <si>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</si>
  <si>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</si>
  <si>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</si>
  <si>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</si>
  <si>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</si>
  <si>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</si>
  <si>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</si>
  <si>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</si>
  <si>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</si>
  <si>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</si>
  <si>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</si>
  <si>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</si>
  <si>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</si>
  <si>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</si>
  <si>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</si>
  <si>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</si>
  <si>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</si>
  <si>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</si>
  <si>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</si>
  <si>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</si>
  <si>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</si>
  <si>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</si>
  <si>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</si>
  <si>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</si>
  <si>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</si>
  <si>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</si>
  <si>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</si>
  <si>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</si>
  <si>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</si>
  <si>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</si>
  <si>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</si>
  <si>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</si>
  <si>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</si>
  <si>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</si>
  <si>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</si>
  <si>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</si>
  <si>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</si>
  <si>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</si>
  <si>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</si>
  <si>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</si>
  <si>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</si>
  <si>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</si>
  <si>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</si>
  <si>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</si>
  <si>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</si>
  <si>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</si>
  <si>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</si>
  <si>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</si>
  <si>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</si>
  <si>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</si>
  <si>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</si>
  <si>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</si>
  <si>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</si>
  <si>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</si>
  <si>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</si>
  <si>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</si>
  <si>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</si>
  <si>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</si>
  <si>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</si>
  <si>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</si>
  <si>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</si>
  <si>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</si>
  <si>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</si>
  <si>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</si>
  <si>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</si>
  <si>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</si>
  <si>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</si>
  <si>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</si>
  <si>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</si>
  <si>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</si>
  <si>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</si>
  <si>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</si>
  <si>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</si>
  <si>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</si>
  <si>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</si>
  <si>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</si>
  <si>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</si>
  <si>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</si>
  <si>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</si>
  <si>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</si>
  <si>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</si>
  <si>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</si>
  <si>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</si>
  <si>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</si>
  <si>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</si>
  <si>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</si>
  <si>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</si>
  <si>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</si>
  <si>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</si>
  <si>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</si>
  <si>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</si>
  <si>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</si>
  <si>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</si>
  <si>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</si>
  <si>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</si>
  <si>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</si>
  <si>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</si>
  <si>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</si>
  <si>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</si>
  <si>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</si>
  <si>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</si>
  <si>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</si>
  <si>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</si>
  <si>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</si>
  <si>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</si>
  <si>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</si>
  <si>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</si>
  <si>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</si>
  <si>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</si>
  <si>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</si>
  <si>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</si>
  <si>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</si>
  <si>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</si>
  <si>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</si>
  <si>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</si>
  <si>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</si>
  <si>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</si>
  <si>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</si>
  <si>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</si>
  <si>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</si>
  <si>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</si>
  <si>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</si>
  <si>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</si>
  <si>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</si>
  <si>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</si>
  <si>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</si>
  <si>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</si>
  <si>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</si>
  <si>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</si>
  <si>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</si>
  <si>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</si>
  <si>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</si>
  <si>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</si>
  <si>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</si>
  <si>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</si>
  <si>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</si>
  <si>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</si>
  <si>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</si>
  <si>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</si>
  <si>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</si>
  <si>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</si>
  <si>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</si>
  <si>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</si>
  <si>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</si>
  <si>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</si>
  <si>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</si>
  <si>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</si>
  <si>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</si>
  <si>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</si>
  <si>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</si>
  <si>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</si>
  <si>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</si>
  <si>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</si>
  <si>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</si>
  <si>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</si>
  <si>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</si>
  <si>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</si>
  <si>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</si>
  <si>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</si>
  <si>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</si>
  <si>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</si>
  <si>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</si>
  <si>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</si>
  <si>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</si>
  <si>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</si>
  <si>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</si>
  <si>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</si>
  <si>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</si>
  <si>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</si>
  <si>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</si>
  <si>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</si>
  <si>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</si>
  <si>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</si>
  <si>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</si>
  <si>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</si>
  <si>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</si>
  <si>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</si>
  <si>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</si>
  <si>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</si>
  <si>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</si>
  <si>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</si>
  <si>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</si>
  <si>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</si>
  <si>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</si>
  <si>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</si>
  <si>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</si>
  <si>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</si>
  <si>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</si>
  <si>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</si>
  <si>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</si>
  <si>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</si>
  <si>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</si>
  <si>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</si>
  <si>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</si>
  <si>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</si>
  <si>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</si>
  <si>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</si>
  <si>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</si>
  <si>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</si>
  <si>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</si>
  <si>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</si>
  <si>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</si>
  <si>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</si>
  <si>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</si>
  <si>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</si>
  <si>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</si>
  <si>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</si>
  <si>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</si>
  <si>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</si>
  <si>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</si>
  <si>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</si>
  <si>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</si>
  <si>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</si>
  <si>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</si>
  <si>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</si>
  <si>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</si>
  <si>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</si>
  <si>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</si>
  <si>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</si>
  <si>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</si>
  <si>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</si>
  <si>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</si>
  <si>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</si>
  <si>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</si>
  <si>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</si>
  <si>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</si>
  <si>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</si>
  <si>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</si>
  <si>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</si>
  <si>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</si>
  <si>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</si>
  <si>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</si>
  <si>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</si>
  <si>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</si>
  <si>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</si>
  <si>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</si>
  <si>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</si>
  <si>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</si>
  <si>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</si>
  <si>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</si>
  <si>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</si>
  <si>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</si>
  <si>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</si>
  <si>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</si>
  <si>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</si>
  <si>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</si>
  <si>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</si>
  <si>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</si>
  <si>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</si>
  <si>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</si>
  <si>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</si>
  <si>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</si>
  <si>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</si>
  <si>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</si>
  <si>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</si>
  <si>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</si>
  <si>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</si>
  <si>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</si>
  <si>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</si>
  <si>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</si>
  <si>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</si>
  <si>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</si>
  <si>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</si>
  <si>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</si>
  <si>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</si>
  <si>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</si>
  <si>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</si>
  <si>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</si>
  <si>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</si>
  <si>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</si>
  <si>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</si>
  <si>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</si>
  <si>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</si>
  <si>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</si>
  <si>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</si>
  <si>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</si>
  <si>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</si>
  <si>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</si>
  <si>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</si>
  <si>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</si>
  <si>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</si>
  <si>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</si>
  <si>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</si>
  <si>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</si>
  <si>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</si>
  <si>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</si>
  <si>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</si>
  <si>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</si>
  <si>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</si>
  <si>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</si>
  <si>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</si>
  <si>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</si>
  <si>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</si>
  <si>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</si>
  <si>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</si>
  <si>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</si>
  <si>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</si>
  <si>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</si>
  <si>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</si>
  <si>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</si>
  <si>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</si>
  <si>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</si>
  <si>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</si>
  <si>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</si>
  <si>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</si>
  <si>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</si>
  <si>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</si>
  <si>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</si>
  <si>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</si>
  <si>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</si>
  <si>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</si>
  <si>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</si>
  <si>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</si>
  <si>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</si>
  <si>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</si>
  <si>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</si>
  <si>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</si>
  <si>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</si>
  <si>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</si>
  <si>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</si>
  <si>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</si>
  <si>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</si>
  <si>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</si>
  <si>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</si>
  <si>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</si>
  <si>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</si>
  <si>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</si>
  <si>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</si>
  <si>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</si>
  <si>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</si>
  <si>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</si>
  <si>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</si>
  <si>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</si>
  <si>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</si>
  <si>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</si>
  <si>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</si>
  <si>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</si>
  <si>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</si>
  <si>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</si>
  <si>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</si>
  <si>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</si>
  <si>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</si>
  <si>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</si>
  <si>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</si>
  <si>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</si>
  <si>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</si>
  <si>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</si>
  <si>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</si>
  <si>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</si>
  <si>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</si>
  <si>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</si>
  <si>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</si>
  <si>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</si>
  <si>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</si>
  <si>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</si>
  <si>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</si>
  <si>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</si>
  <si>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</si>
  <si>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</si>
  <si>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</si>
  <si>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</si>
  <si>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</si>
  <si>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</si>
  <si>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</si>
  <si>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</si>
  <si>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</si>
  <si>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</si>
  <si>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</si>
  <si>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</si>
  <si>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</si>
  <si>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</si>
  <si>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</si>
  <si>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</si>
  <si>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</si>
  <si>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</si>
  <si>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</si>
  <si>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</si>
  <si>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</si>
  <si>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</si>
  <si>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</si>
  <si>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</si>
  <si>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</si>
  <si>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</si>
  <si>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</si>
  <si>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</si>
  <si>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</si>
  <si>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</si>
  <si>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</si>
  <si>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</si>
  <si>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</si>
  <si>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</si>
  <si>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</si>
  <si>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</si>
  <si>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</si>
  <si>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</si>
  <si>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</si>
  <si>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</si>
  <si>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</si>
  <si>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</si>
  <si>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</si>
  <si>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</si>
  <si>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</si>
  <si>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</si>
  <si>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</si>
  <si>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</si>
  <si>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</si>
  <si>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</si>
  <si>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</si>
  <si>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</si>
  <si>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</si>
  <si>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</si>
  <si>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</si>
  <si>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</si>
  <si>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</si>
  <si>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</si>
  <si>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</si>
  <si>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</si>
  <si>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</si>
  <si>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</si>
  <si>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</si>
  <si>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</si>
  <si>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</si>
  <si>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</si>
  <si>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</si>
  <si>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</si>
  <si>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</si>
  <si>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</si>
  <si>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</si>
  <si>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</si>
  <si>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</si>
  <si>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</si>
  <si>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</si>
  <si>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</si>
  <si>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</si>
  <si>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</si>
  <si>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</si>
  <si>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</si>
  <si>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</si>
  <si>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</si>
  <si>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</si>
  <si>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</si>
  <si>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</si>
  <si>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</si>
  <si>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</si>
  <si>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</si>
  <si>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</si>
  <si>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</si>
  <si>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</si>
  <si>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</si>
  <si>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</si>
  <si>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</si>
  <si>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</si>
  <si>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</si>
  <si>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</si>
  <si>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</si>
  <si>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</si>
  <si>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</si>
  <si>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</si>
  <si>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</si>
  <si>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</si>
  <si>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</si>
  <si>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</si>
  <si>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</si>
  <si>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</si>
  <si>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</si>
  <si>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</si>
  <si>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</si>
  <si>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</si>
  <si>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</si>
  <si>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</si>
  <si>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</si>
  <si>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</si>
  <si>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</si>
  <si>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</si>
  <si>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</si>
  <si>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</si>
  <si>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</si>
  <si>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</si>
  <si>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</si>
  <si>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</si>
  <si>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</si>
  <si>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</si>
  <si>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</si>
  <si>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</si>
  <si>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</si>
  <si>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</si>
  <si>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</si>
  <si>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</si>
  <si>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</si>
  <si>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</si>
  <si>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</si>
  <si>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</si>
  <si>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</si>
  <si>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</si>
  <si>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</si>
  <si>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</si>
  <si>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</si>
  <si>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</si>
  <si>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</si>
  <si>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</si>
  <si>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</si>
  <si>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</si>
  <si>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</si>
  <si>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</si>
  <si>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</si>
  <si>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</si>
  <si>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</si>
  <si>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</si>
  <si>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</si>
  <si>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</si>
  <si>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</si>
  <si>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</si>
  <si>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</si>
  <si>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</si>
  <si>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</si>
  <si>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</si>
  <si>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</si>
  <si>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</si>
  <si>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</si>
  <si>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</si>
  <si>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</si>
  <si>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</si>
  <si>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</si>
  <si>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</si>
  <si>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</si>
  <si>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</si>
  <si>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</si>
  <si>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</si>
  <si>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</si>
  <si>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</si>
  <si>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</si>
  <si>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</si>
  <si>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</si>
  <si>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</si>
  <si>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</si>
  <si>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</si>
  <si>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</si>
  <si>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</si>
  <si>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</si>
  <si>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</si>
  <si>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</si>
  <si>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</si>
  <si>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</si>
  <si>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</si>
  <si>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</si>
  <si>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</si>
  <si>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</si>
  <si>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</si>
  <si>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</si>
  <si>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</si>
  <si>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</si>
  <si>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</si>
  <si>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</si>
  <si>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</si>
  <si>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</si>
  <si>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</si>
  <si>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</si>
  <si>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</si>
  <si>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</si>
  <si>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</si>
  <si>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</si>
  <si>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</si>
  <si>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</si>
  <si>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</si>
  <si>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</si>
  <si>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</si>
  <si>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</si>
  <si>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</si>
  <si>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</si>
  <si>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</si>
  <si>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</si>
  <si>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</si>
  <si>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</si>
  <si>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</si>
  <si>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</si>
  <si>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</si>
  <si>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</si>
  <si>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</si>
  <si>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</si>
  <si>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</si>
  <si>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</si>
  <si>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</si>
  <si>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</si>
  <si>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</si>
  <si>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</si>
  <si>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</si>
  <si>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</si>
  <si>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</si>
  <si>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</si>
  <si>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</si>
  <si>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</si>
  <si>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</si>
  <si>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</si>
  <si>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</si>
  <si>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</si>
  <si>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</si>
  <si>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</si>
  <si>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</si>
  <si>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</si>
  <si>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</si>
  <si>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</si>
  <si>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</si>
  <si>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</si>
  <si>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</si>
  <si>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</si>
  <si>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</si>
  <si>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</si>
  <si>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</si>
  <si>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</si>
  <si>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</si>
  <si>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</si>
  <si>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</si>
  <si>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</si>
  <si>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</si>
  <si>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</si>
  <si>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</si>
  <si>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</si>
  <si>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</si>
  <si>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</si>
  <si>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</si>
  <si>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</si>
  <si>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</si>
  <si>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</si>
  <si>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</si>
  <si>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</si>
  <si>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</si>
  <si>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</si>
  <si>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</si>
  <si>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</si>
  <si>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</si>
  <si>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</si>
  <si>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</si>
  <si>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</si>
  <si>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</si>
  <si>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</si>
  <si>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</si>
  <si>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</si>
  <si>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</si>
  <si>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</si>
  <si>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</si>
  <si>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</si>
  <si>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</si>
  <si>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</si>
  <si>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</si>
  <si>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</si>
  <si>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</si>
  <si>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</si>
  <si>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</si>
  <si>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</si>
  <si>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</si>
  <si>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</si>
  <si>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</si>
  <si>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</si>
  <si>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</si>
  <si>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</si>
  <si>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</si>
  <si>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</si>
  <si>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</si>
  <si>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</si>
  <si>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</si>
  <si>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</si>
  <si>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</si>
  <si>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</si>
  <si>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</si>
  <si>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</si>
  <si>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</si>
  <si>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</si>
  <si>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</si>
  <si>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</si>
  <si>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</si>
  <si>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</si>
  <si>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</si>
  <si>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</si>
  <si>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</si>
  <si>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</si>
  <si>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</si>
  <si>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</si>
  <si>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</si>
  <si>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</si>
  <si>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</si>
  <si>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</si>
  <si>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</si>
  <si>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</si>
  <si>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</si>
  <si>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</si>
  <si>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</si>
  <si>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</si>
  <si>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</si>
  <si>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</si>
  <si>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</si>
  <si>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</si>
  <si>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</si>
  <si>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</si>
  <si>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</si>
  <si>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</si>
  <si>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</si>
  <si>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</si>
  <si>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</si>
  <si>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</si>
  <si>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</si>
  <si>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</si>
  <si>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</si>
  <si>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</si>
  <si>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</si>
  <si>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</si>
  <si>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</si>
  <si>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</si>
  <si>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</si>
  <si>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</si>
  <si>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</si>
  <si>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</si>
  <si>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</si>
  <si>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</si>
  <si>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</si>
  <si>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</si>
  <si>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</si>
  <si>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</si>
  <si>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</si>
  <si>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</si>
  <si>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</si>
  <si>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</si>
  <si>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</si>
  <si>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</si>
  <si>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</si>
  <si>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</si>
  <si>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</si>
  <si>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</si>
  <si>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</si>
  <si>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</si>
  <si>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</si>
  <si>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</si>
  <si>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</si>
  <si>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</si>
  <si>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</si>
  <si>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</si>
  <si>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</si>
  <si>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</si>
  <si>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</si>
  <si>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</si>
  <si>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</si>
  <si>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</si>
  <si>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</si>
  <si>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</si>
  <si>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</si>
  <si>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</si>
  <si>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</si>
  <si>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</si>
  <si>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</si>
  <si>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</si>
  <si>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</si>
  <si>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</si>
  <si>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</si>
  <si>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</si>
  <si>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</si>
  <si>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</si>
  <si>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</si>
  <si>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</si>
  <si>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</si>
  <si>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</si>
  <si>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</si>
  <si>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</si>
  <si>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</si>
  <si>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</si>
  <si>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</si>
  <si>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</si>
  <si>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</si>
  <si>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</si>
  <si>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</si>
  <si>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</si>
  <si>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</si>
  <si>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</si>
  <si>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</si>
  <si>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</si>
  <si>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</si>
  <si>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</si>
  <si>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</si>
  <si>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</si>
  <si>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</si>
  <si>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</si>
  <si>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</si>
  <si>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</si>
  <si>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</si>
  <si>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</si>
  <si>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</si>
  <si>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</si>
  <si>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</si>
  <si>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</si>
  <si>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</si>
  <si>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</si>
  <si>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</si>
  <si>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</si>
  <si>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</si>
  <si>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</si>
  <si>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</si>
  <si>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</si>
  <si>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</si>
  <si>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</si>
  <si>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</si>
  <si>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</si>
  <si>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</si>
  <si>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</si>
  <si>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</si>
  <si>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</si>
  <si>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</si>
  <si>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</si>
  <si>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</si>
  <si>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</si>
  <si>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</si>
  <si>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</si>
  <si>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</si>
  <si>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</si>
  <si>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</si>
  <si>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</si>
  <si>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</si>
  <si>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</si>
  <si>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</si>
  <si>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</si>
  <si>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</si>
  <si>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</si>
  <si>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</si>
  <si>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</si>
  <si>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</si>
  <si>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</si>
  <si>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</si>
  <si>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</si>
  <si>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</si>
  <si>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</si>
  <si>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</si>
  <si>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</si>
  <si>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</si>
  <si>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</si>
  <si>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</si>
  <si>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</si>
  <si>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</si>
  <si>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</si>
  <si>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</si>
  <si>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</si>
  <si>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</si>
  <si>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</si>
  <si>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</si>
  <si>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</si>
  <si>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</si>
  <si>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</si>
  <si>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</si>
  <si>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</si>
  <si>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</si>
  <si>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</si>
  <si>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</si>
  <si>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</si>
  <si>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</si>
  <si>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</si>
  <si>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</si>
  <si>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</si>
  <si>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</si>
  <si>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</si>
  <si>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</si>
  <si>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</si>
  <si>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</si>
  <si>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</si>
  <si>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</si>
  <si>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</si>
  <si>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</si>
  <si>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</si>
  <si>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</si>
  <si>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</si>
  <si>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</si>
  <si>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</si>
  <si>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</si>
  <si>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</si>
  <si>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</si>
  <si>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</si>
  <si>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</si>
  <si>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</si>
  <si>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</si>
  <si>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</si>
  <si>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</si>
  <si>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</si>
  <si>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</si>
  <si>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</si>
  <si>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</si>
  <si>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</si>
  <si>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</si>
  <si>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</si>
  <si>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</si>
  <si>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</si>
  <si>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</si>
  <si>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</si>
  <si>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</si>
  <si>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</si>
  <si>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</si>
  <si>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</si>
  <si>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</si>
  <si>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</si>
  <si>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</si>
  <si>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</si>
  <si>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</si>
  <si>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</si>
  <si>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</si>
  <si>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</si>
  <si>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</si>
  <si>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</si>
  <si>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</si>
  <si>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</si>
  <si>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</si>
  <si>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</si>
  <si>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</si>
  <si>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</si>
  <si>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</si>
  <si>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</si>
  <si>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</si>
  <si>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</si>
  <si>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</si>
  <si>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</si>
  <si>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</si>
  <si>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</si>
  <si>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</si>
  <si>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</si>
  <si>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</si>
  <si>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</si>
  <si>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</si>
  <si>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</si>
  <si>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</si>
  <si>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</si>
  <si>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</si>
  <si>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</si>
  <si>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</si>
  <si>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</si>
  <si>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</si>
  <si>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</si>
  <si>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</si>
  <si>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</si>
  <si>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</si>
  <si>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</si>
  <si>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</si>
  <si>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</si>
  <si>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</si>
  <si>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</si>
  <si>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</si>
  <si>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</si>
  <si>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</si>
  <si>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</si>
  <si>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</si>
  <si>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</si>
  <si>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</si>
  <si>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</si>
  <si>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</si>
  <si>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</si>
  <si>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</si>
  <si>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</si>
  <si>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</si>
  <si>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</si>
  <si>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</si>
  <si>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</si>
  <si>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</si>
  <si>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</si>
  <si>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</si>
  <si>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</si>
  <si>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</si>
  <si>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</si>
  <si>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</si>
  <si>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</si>
  <si>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</si>
  <si>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</si>
  <si>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</si>
  <si>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</si>
  <si>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</si>
  <si>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</si>
  <si>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</si>
  <si>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</si>
  <si>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</si>
  <si>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</si>
  <si>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</si>
  <si>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</si>
  <si>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</si>
  <si>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</si>
  <si>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</si>
  <si>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</si>
  <si>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</si>
  <si>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</si>
  <si>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</si>
  <si>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</si>
  <si>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</si>
  <si>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</si>
  <si>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</si>
  <si>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</si>
  <si>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</si>
  <si>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</si>
  <si>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</si>
  <si>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</si>
  <si>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</si>
  <si>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</si>
  <si>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</si>
  <si>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</si>
  <si>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</si>
  <si>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</si>
  <si>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</si>
  <si>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</si>
  <si>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</si>
  <si>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</si>
  <si>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</si>
  <si>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</si>
  <si>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</si>
  <si>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</si>
  <si>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</si>
  <si>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</si>
  <si>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</si>
  <si>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</si>
  <si>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</si>
  <si>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</si>
  <si>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</si>
  <si>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</si>
  <si>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</si>
  <si>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</si>
  <si>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</si>
  <si>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</si>
  <si>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</si>
  <si>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</si>
  <si>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</si>
  <si>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</si>
  <si>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</si>
  <si>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</si>
  <si>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</si>
  <si>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</si>
  <si>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</si>
  <si>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</si>
  <si>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</si>
  <si>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</si>
  <si>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</si>
  <si>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</si>
  <si>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</si>
  <si>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</si>
  <si>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</si>
  <si>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</si>
  <si>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</si>
  <si>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</si>
  <si>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</si>
  <si>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</si>
  <si>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</si>
  <si>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</si>
  <si>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</si>
  <si>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</si>
  <si>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</si>
  <si>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</si>
  <si>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</si>
  <si>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</si>
  <si>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</si>
  <si>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</si>
  <si>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</si>
  <si>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</si>
  <si>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</si>
  <si>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</si>
  <si>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</si>
  <si>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</si>
  <si>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</si>
  <si>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</si>
  <si>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</si>
  <si>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</si>
  <si>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</si>
  <si>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</si>
  <si>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</si>
  <si>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</si>
  <si>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</si>
  <si>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</si>
  <si>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</si>
  <si>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</si>
  <si>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</si>
  <si>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</si>
  <si>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</si>
  <si>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</si>
  <si>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</si>
  <si>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</si>
  <si>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</si>
  <si>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</si>
  <si>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</si>
  <si>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</si>
  <si>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</si>
  <si>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</si>
  <si>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</si>
  <si>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</si>
  <si>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</si>
  <si>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</si>
  <si>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</si>
  <si>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</si>
  <si>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</si>
  <si>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</si>
  <si>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</si>
  <si>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</si>
  <si>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</si>
  <si>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</si>
  <si>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</si>
  <si>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</si>
  <si>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</si>
  <si>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</si>
  <si>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</si>
  <si>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</si>
  <si>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</si>
  <si>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</si>
  <si>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</si>
  <si>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</si>
  <si>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</si>
  <si>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</si>
  <si>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</si>
  <si>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</si>
  <si>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</si>
  <si>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</si>
  <si>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</si>
  <si>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</si>
  <si>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</si>
  <si>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</si>
  <si>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</si>
  <si>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</si>
  <si>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</si>
  <si>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</si>
  <si>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</si>
  <si>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</si>
  <si>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</si>
  <si>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</si>
  <si>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</si>
  <si>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</si>
  <si>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</si>
  <si>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</si>
  <si>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</si>
  <si>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</si>
  <si>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</si>
  <si>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</si>
  <si>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</si>
  <si>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</si>
  <si>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</si>
  <si>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</si>
  <si>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</si>
  <si>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</si>
  <si>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</si>
  <si>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</si>
  <si>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</si>
  <si>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</si>
  <si>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</si>
  <si>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</si>
  <si>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</si>
  <si>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</si>
  <si>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</si>
  <si>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</si>
  <si>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</si>
  <si>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</si>
  <si>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</si>
  <si>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</si>
  <si>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</si>
  <si>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</si>
  <si>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</si>
  <si>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</si>
  <si>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</si>
  <si>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</si>
  <si>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</si>
  <si>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</si>
  <si>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</si>
  <si>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</si>
  <si>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</si>
  <si>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</si>
  <si>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</si>
  <si>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</si>
  <si>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</si>
  <si>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</si>
  <si>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</si>
  <si>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</si>
  <si>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</si>
  <si>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</si>
  <si>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</si>
  <si>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</si>
  <si>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</si>
  <si>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</si>
  <si>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</si>
  <si>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</si>
  <si>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</si>
  <si>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</si>
  <si>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</si>
  <si>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</si>
  <si>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</si>
  <si>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</si>
  <si>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</si>
  <si>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</si>
  <si>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</si>
  <si>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</si>
  <si>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</si>
  <si>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</si>
  <si>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</si>
  <si>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</si>
  <si>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</si>
  <si>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</si>
  <si>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</si>
  <si>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</si>
  <si>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</si>
  <si>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</si>
  <si>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</si>
  <si>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</si>
  <si>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</si>
  <si>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</si>
  <si>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</si>
  <si>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</si>
  <si>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</si>
  <si>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</si>
  <si>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</si>
  <si>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</si>
  <si>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</si>
  <si>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</si>
  <si>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</si>
  <si>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</si>
  <si>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</si>
  <si>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</si>
  <si>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</si>
  <si>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</si>
  <si>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</si>
  <si>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</si>
  <si>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</si>
  <si>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</si>
  <si>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</si>
  <si>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</si>
  <si>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</si>
  <si>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</si>
  <si>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</si>
  <si>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</si>
  <si>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</si>
  <si>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</si>
  <si>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</si>
  <si>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</si>
  <si>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</si>
  <si>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</si>
  <si>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</si>
  <si>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</si>
  <si>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</si>
  <si>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</si>
  <si>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</si>
  <si>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</si>
  <si>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</si>
  <si>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</si>
  <si>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</si>
  <si>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</si>
  <si>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</si>
  <si>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</si>
  <si>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</si>
  <si>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</si>
  <si>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</si>
  <si>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</si>
  <si>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</si>
  <si>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</si>
  <si>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</si>
  <si>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</si>
  <si>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</si>
  <si>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</si>
  <si>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</si>
  <si>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</si>
  <si>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</si>
  <si>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</si>
  <si>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</si>
  <si>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</si>
  <si>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</si>
  <si>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</si>
  <si>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</si>
  <si>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</si>
  <si>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</si>
  <si>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</si>
  <si>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</si>
  <si>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</si>
  <si>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</si>
  <si>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</si>
  <si>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</si>
  <si>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</si>
  <si>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</si>
  <si>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</si>
  <si>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</si>
  <si>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</si>
  <si>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</si>
  <si>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</si>
  <si>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</si>
  <si>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</si>
  <si>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</si>
  <si>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</si>
  <si>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</si>
  <si>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</si>
  <si>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</si>
  <si>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</si>
  <si>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</si>
  <si>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</si>
  <si>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</si>
  <si>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</si>
  <si>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</si>
  <si>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</si>
  <si>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</si>
  <si>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</si>
  <si>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</si>
  <si>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</si>
  <si>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</si>
  <si>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</si>
  <si>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</si>
  <si>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</si>
  <si>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</si>
  <si>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</si>
  <si>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</si>
  <si>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</si>
  <si>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</si>
  <si>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</si>
  <si>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</si>
  <si>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</si>
  <si>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</si>
  <si>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</si>
  <si>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</si>
  <si>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</si>
  <si>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</si>
  <si>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</si>
  <si>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</si>
  <si>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</si>
  <si>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</si>
  <si>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</si>
  <si>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</si>
  <si>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</si>
  <si>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</si>
  <si>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</si>
  <si>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</si>
  <si>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</si>
  <si>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</si>
  <si>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</si>
  <si>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</si>
  <si>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</si>
  <si>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</si>
  <si>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</si>
  <si>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</si>
  <si>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</si>
  <si>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</si>
  <si>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</si>
  <si>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</si>
  <si>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</si>
  <si>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</si>
  <si>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</si>
  <si>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</si>
  <si>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</si>
  <si>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</si>
  <si>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</si>
  <si>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</si>
  <si>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</si>
  <si>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</si>
  <si>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</si>
  <si>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</si>
  <si>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</si>
  <si>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</si>
  <si>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</si>
  <si>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</si>
  <si>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</si>
  <si>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</si>
  <si>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</si>
  <si>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</si>
  <si>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</si>
  <si>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</si>
  <si>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</si>
  <si>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</si>
  <si>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</si>
  <si>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</si>
  <si>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</si>
  <si>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</si>
  <si>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</si>
  <si>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</si>
  <si>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</si>
  <si>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</si>
  <si>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</si>
  <si>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</si>
  <si>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</si>
  <si>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</si>
  <si>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</si>
  <si>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</si>
  <si>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</si>
  <si>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</si>
  <si>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</si>
  <si>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</si>
  <si>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</si>
  <si>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</si>
  <si>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</si>
  <si>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</si>
  <si>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</si>
  <si>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</si>
  <si>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</si>
  <si>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</si>
  <si>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</si>
  <si>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</si>
  <si>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</si>
  <si>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</si>
  <si>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</si>
  <si>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</si>
  <si>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</si>
  <si>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</si>
  <si>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</si>
  <si>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</si>
  <si>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</si>
  <si>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</si>
  <si>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</si>
  <si>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</si>
  <si>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</si>
  <si>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</si>
  <si>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</si>
  <si>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</si>
  <si>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</si>
  <si>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</si>
  <si>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</si>
  <si>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</si>
  <si>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</si>
  <si>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</si>
  <si>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</si>
  <si>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</si>
  <si>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</si>
  <si>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</si>
  <si>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</si>
  <si>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</si>
  <si>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</si>
  <si>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</si>
  <si>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</si>
  <si>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</si>
  <si>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</si>
  <si>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</si>
  <si>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</si>
  <si>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</si>
  <si>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</si>
  <si>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</si>
  <si>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</si>
  <si>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</si>
  <si>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</si>
  <si>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</si>
  <si>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</si>
  <si>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</si>
  <si>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</si>
  <si>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</si>
  <si>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</si>
  <si>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</si>
  <si>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</si>
  <si>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</si>
  <si>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</si>
  <si>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</si>
  <si>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</si>
  <si>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</si>
  <si>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</si>
  <si>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</si>
  <si>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</si>
  <si>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</si>
  <si>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</si>
  <si>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</si>
  <si>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</si>
  <si>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</si>
  <si>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</si>
  <si>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</si>
  <si>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</si>
  <si>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</si>
  <si>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</si>
  <si>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</si>
  <si>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</si>
  <si>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</si>
  <si>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</si>
  <si>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</si>
  <si>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</si>
  <si>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</si>
  <si>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</si>
  <si>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</si>
  <si>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</si>
  <si>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</si>
  <si>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</si>
  <si>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</si>
  <si>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</si>
  <si>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</si>
  <si>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</si>
  <si>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</si>
  <si>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</si>
  <si>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</si>
  <si>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</si>
  <si>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</si>
  <si>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</si>
  <si>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</si>
  <si>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</si>
  <si>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</si>
  <si>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</si>
  <si>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</si>
  <si>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</si>
  <si>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</si>
  <si>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</si>
  <si>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</si>
  <si>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</si>
  <si>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</si>
  <si>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</si>
  <si>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</si>
  <si>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</si>
  <si>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</si>
  <si>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</si>
  <si>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</si>
  <si>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</si>
  <si>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</si>
  <si>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</si>
  <si>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</si>
  <si>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</si>
  <si>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</si>
  <si>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</si>
  <si>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</si>
  <si>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</si>
  <si>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</si>
  <si>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</si>
  <si>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</si>
  <si>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</si>
  <si>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</si>
  <si>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</si>
  <si>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</si>
  <si>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</si>
  <si>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</si>
  <si>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</si>
  <si>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</si>
  <si>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</si>
  <si>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</si>
  <si>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</si>
  <si>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</si>
  <si>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</si>
  <si>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</si>
  <si>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</si>
  <si>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</si>
  <si>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</si>
  <si>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</si>
  <si>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</si>
  <si>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</si>
  <si>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</si>
  <si>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</si>
  <si>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</si>
  <si>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</si>
  <si>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</si>
  <si>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</si>
  <si>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</si>
  <si>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</si>
  <si>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</si>
  <si>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</si>
  <si>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</si>
  <si>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</si>
  <si>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</si>
  <si>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</si>
  <si>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</si>
  <si>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</si>
  <si>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</si>
  <si>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</si>
  <si>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</si>
  <si>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</si>
  <si>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</si>
  <si>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</si>
  <si>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</si>
  <si>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</si>
  <si>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</si>
  <si>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</si>
  <si>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</si>
  <si>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</si>
  <si>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</si>
  <si>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</si>
  <si>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</si>
  <si>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</si>
  <si>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</si>
  <si>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</si>
  <si>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</si>
  <si>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</si>
  <si>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</si>
  <si>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</si>
  <si>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</si>
  <si>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</si>
  <si>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</si>
  <si>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</si>
  <si>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</si>
  <si>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</si>
  <si>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</si>
  <si>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</si>
  <si>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</si>
  <si>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</si>
  <si>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</si>
  <si>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</si>
  <si>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</si>
  <si>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</si>
  <si>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</si>
  <si>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</si>
  <si>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</si>
  <si>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</si>
  <si>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</si>
  <si>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</si>
  <si>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</si>
  <si>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</si>
  <si>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</si>
  <si>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</si>
  <si>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</si>
  <si>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</si>
  <si>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</si>
  <si>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</si>
  <si>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</si>
  <si>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</si>
  <si>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</si>
  <si>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</si>
  <si>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</si>
  <si>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</si>
  <si>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</si>
  <si>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</si>
  <si>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</si>
  <si>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</si>
  <si>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</si>
  <si>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</si>
  <si>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</si>
  <si>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</si>
  <si>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</si>
  <si>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</si>
  <si>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</si>
  <si>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</si>
  <si>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</si>
  <si>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</si>
  <si>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</si>
  <si>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</si>
  <si>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</si>
  <si>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</si>
  <si>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</si>
  <si>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</si>
  <si>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</si>
  <si>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</si>
  <si>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</si>
  <si>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</si>
  <si>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</si>
  <si>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</si>
  <si>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</si>
  <si>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</si>
  <si>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</si>
  <si>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</si>
  <si>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</si>
  <si>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</si>
  <si>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</si>
  <si>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</si>
  <si>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</si>
  <si>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</si>
  <si>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</si>
  <si>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</si>
  <si>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</si>
  <si>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</si>
  <si>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</si>
  <si>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</si>
  <si>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</si>
  <si>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</si>
  <si>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</si>
  <si>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</si>
  <si>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</si>
  <si>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</si>
  <si>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</si>
  <si>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</si>
  <si>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</si>
  <si>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</si>
  <si>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</si>
  <si>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</si>
  <si>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</si>
  <si>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</si>
  <si>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</si>
  <si>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</si>
  <si>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</si>
  <si>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</si>
  <si>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</si>
  <si>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</si>
  <si>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</si>
  <si>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</si>
  <si>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</si>
  <si>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</si>
  <si>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</si>
  <si>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</si>
  <si>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</si>
  <si>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</si>
  <si>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</si>
  <si>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</si>
  <si>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</si>
  <si>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</si>
  <si>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</si>
  <si>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</si>
  <si>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</si>
  <si>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</si>
  <si>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</si>
  <si>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</si>
  <si>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</si>
  <si>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</si>
  <si>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</si>
  <si>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</si>
  <si>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</si>
  <si>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</si>
  <si>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</si>
  <si>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</si>
  <si>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</si>
  <si>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</si>
  <si>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</si>
  <si>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</si>
  <si>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</si>
  <si>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</si>
  <si>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</si>
  <si>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</si>
  <si>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</si>
  <si>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</si>
  <si>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</si>
  <si>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</si>
  <si>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</si>
  <si>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</si>
  <si>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</si>
  <si>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</si>
  <si>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</si>
  <si>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</si>
  <si>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</si>
  <si>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</si>
  <si>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</si>
  <si>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</si>
  <si>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</si>
  <si>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</si>
  <si>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</si>
  <si>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</si>
  <si>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</si>
  <si>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</si>
  <si>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</si>
  <si>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</si>
  <si>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</si>
  <si>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</si>
  <si>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</si>
  <si>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</si>
  <si>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</si>
  <si>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</si>
  <si>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</si>
  <si>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</si>
  <si>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</si>
  <si>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</si>
  <si>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</si>
  <si>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</si>
  <si>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</si>
  <si>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</si>
  <si>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</si>
  <si>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</si>
  <si>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</si>
  <si>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</si>
  <si>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</si>
  <si>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</si>
  <si>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</si>
  <si>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</si>
  <si>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</si>
  <si>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</si>
  <si>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</si>
  <si>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</si>
  <si>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</si>
  <si>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</si>
  <si>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</si>
  <si>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</si>
  <si>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</si>
  <si>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</si>
  <si>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</si>
  <si>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</si>
  <si>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</si>
  <si>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</si>
  <si>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</si>
  <si>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</si>
  <si>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</si>
  <si>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</si>
  <si>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</si>
  <si>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</si>
  <si>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</si>
  <si>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</si>
  <si>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</si>
  <si>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</si>
  <si>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</si>
  <si>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</si>
  <si>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</si>
  <si>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</si>
  <si>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</si>
  <si>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</si>
  <si>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</si>
  <si>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</si>
  <si>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</si>
  <si>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</si>
  <si>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</si>
  <si>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</si>
  <si>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</si>
  <si>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</si>
  <si>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</si>
  <si>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</si>
  <si>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</si>
  <si>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</si>
  <si>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</si>
  <si>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</si>
  <si>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</si>
  <si>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</si>
  <si>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</si>
  <si>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</si>
  <si>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</si>
  <si>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</si>
  <si>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</si>
  <si>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</si>
  <si>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</si>
  <si>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</si>
  <si>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</si>
  <si>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</si>
  <si>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</si>
  <si>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</si>
  <si>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</si>
  <si>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</si>
  <si>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</si>
  <si>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</si>
  <si>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</si>
  <si>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</si>
  <si>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</si>
  <si>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</si>
  <si>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</si>
  <si>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</si>
  <si>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</si>
  <si>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</si>
  <si>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</si>
  <si>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</si>
  <si>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</si>
  <si>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</si>
  <si>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</si>
  <si>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</si>
  <si>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</si>
  <si>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</si>
  <si>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</si>
  <si>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</si>
  <si>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</si>
  <si>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</si>
  <si>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</si>
  <si>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</si>
  <si>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</si>
  <si>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</si>
  <si>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</si>
  <si>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</si>
  <si>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</si>
  <si>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</si>
  <si>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</si>
  <si>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</si>
  <si>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</si>
  <si>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</si>
  <si>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</si>
  <si>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</si>
  <si>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</si>
  <si>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</si>
  <si>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</si>
  <si>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</si>
  <si>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</si>
  <si>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</si>
  <si>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</si>
  <si>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</si>
  <si>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</si>
  <si>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</si>
  <si>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</si>
  <si>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</si>
  <si>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</si>
  <si>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</si>
  <si>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</si>
  <si>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</si>
  <si>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</si>
  <si>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</si>
  <si>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</si>
  <si>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</si>
  <si>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</si>
  <si>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</si>
  <si>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</si>
  <si>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</si>
  <si>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</si>
  <si>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</si>
  <si>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</si>
  <si>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</si>
  <si>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</si>
  <si>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</si>
  <si>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</si>
  <si>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</si>
  <si>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</si>
  <si>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</si>
  <si>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</si>
  <si>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</si>
  <si>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</si>
  <si>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</si>
  <si>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</si>
  <si>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</si>
  <si>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</si>
  <si>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</si>
  <si>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</si>
  <si>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</si>
  <si>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</si>
  <si>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</si>
  <si>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</si>
  <si>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</si>
  <si>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</si>
  <si>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</si>
  <si>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</si>
  <si>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</si>
  <si>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</si>
  <si>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</si>
  <si>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</si>
  <si>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</si>
  <si>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</si>
  <si>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</si>
  <si>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</si>
  <si>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</si>
  <si>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</si>
  <si>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</si>
  <si>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</si>
  <si>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</si>
  <si>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</si>
  <si>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</si>
  <si>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</si>
  <si>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</si>
  <si>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</si>
  <si>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</si>
  <si>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</si>
  <si>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</si>
  <si>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</si>
  <si>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</si>
  <si>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</si>
  <si>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</si>
  <si>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</si>
  <si>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</si>
  <si>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</si>
  <si>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</si>
  <si>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</si>
  <si>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</si>
  <si>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</si>
  <si>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</si>
  <si>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</si>
  <si>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</si>
  <si>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</si>
  <si>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</si>
  <si>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</si>
  <si>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</si>
  <si>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</si>
  <si>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</si>
  <si>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</si>
  <si>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</si>
  <si>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</si>
  <si>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</si>
  <si>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</si>
  <si>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</si>
  <si>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</si>
  <si>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</si>
  <si>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</si>
  <si>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</si>
  <si>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</si>
  <si>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</si>
  <si>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</si>
  <si>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</si>
  <si>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</si>
  <si>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</si>
  <si>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</si>
  <si>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</si>
  <si>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</si>
  <si>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</si>
  <si>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</si>
  <si>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</si>
  <si>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</si>
  <si>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</si>
  <si>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</si>
  <si>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</si>
  <si>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</si>
  <si>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</si>
  <si>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</si>
  <si>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</si>
  <si>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</si>
  <si>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</si>
  <si>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</si>
  <si>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</si>
  <si>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</si>
  <si>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</si>
  <si>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</si>
  <si>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</si>
  <si>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</si>
  <si>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</si>
  <si>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</si>
  <si>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</si>
  <si>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</si>
  <si>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</si>
  <si>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</si>
  <si>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</si>
  <si>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</si>
  <si>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</si>
  <si>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</si>
  <si>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</si>
  <si>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</si>
  <si>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</si>
  <si>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</si>
  <si>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</si>
  <si>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</si>
  <si>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</si>
  <si>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</si>
  <si>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</si>
  <si>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</si>
  <si>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</si>
  <si>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</si>
  <si>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</si>
  <si>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</si>
  <si>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</si>
  <si>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</si>
  <si>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</si>
  <si>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</si>
  <si>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</si>
  <si>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</si>
  <si>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</si>
  <si>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</si>
  <si>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</si>
  <si>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</si>
  <si>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</si>
  <si>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</si>
  <si>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</si>
  <si>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</si>
  <si>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</si>
  <si>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</si>
  <si>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</si>
  <si>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</si>
  <si>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</si>
  <si>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</si>
  <si>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</si>
  <si>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</si>
  <si>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</si>
  <si>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</si>
  <si>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</si>
  <si>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</si>
  <si>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</si>
  <si>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</si>
  <si>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</si>
  <si>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</si>
  <si>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</si>
  <si>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</si>
  <si>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</si>
  <si>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</si>
  <si>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</si>
  <si>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</si>
  <si>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</si>
  <si>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</si>
  <si>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</si>
  <si>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</si>
  <si>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</si>
  <si>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</si>
  <si>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</si>
  <si>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</si>
  <si>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</si>
  <si>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</si>
  <si>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</si>
  <si>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</si>
  <si>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</si>
  <si>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</si>
  <si>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</si>
  <si>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</si>
  <si>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</si>
  <si>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</si>
  <si>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</si>
  <si>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</si>
  <si>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</si>
  <si>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</si>
  <si>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</si>
  <si>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</si>
  <si>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</si>
  <si>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</si>
  <si>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</si>
  <si>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</si>
  <si>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</si>
  <si>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</si>
  <si>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</si>
  <si>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</si>
  <si>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</si>
  <si>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</si>
  <si>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</si>
  <si>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</si>
  <si>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</si>
  <si>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</si>
  <si>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</si>
  <si>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</si>
  <si>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</si>
  <si>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</si>
  <si>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</si>
  <si>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</si>
  <si>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</si>
  <si>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</si>
  <si>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</si>
  <si>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</si>
  <si>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</si>
  <si>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</si>
  <si>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</si>
  <si>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</si>
  <si>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</si>
  <si>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</si>
  <si>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</si>
  <si>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</si>
  <si>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</si>
  <si>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</si>
  <si>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</si>
  <si>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</si>
  <si>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</si>
  <si>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</si>
  <si>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</si>
  <si>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</si>
  <si>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</si>
  <si>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</si>
  <si>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</si>
  <si>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</si>
  <si>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</si>
  <si>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</si>
  <si>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</si>
  <si>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</si>
  <si>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</si>
  <si>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</si>
  <si>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</si>
  <si>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</si>
  <si>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</si>
  <si>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</si>
  <si>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</si>
  <si>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</si>
  <si>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</si>
  <si>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</si>
  <si>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</si>
  <si>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</si>
  <si>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</si>
  <si>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</si>
  <si>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</si>
  <si>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</si>
  <si>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</si>
  <si>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</si>
  <si>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</si>
  <si>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</si>
  <si>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</si>
  <si>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</si>
  <si>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</si>
  <si>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</si>
  <si>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</si>
  <si>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</si>
  <si>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</si>
  <si>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</si>
  <si>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</si>
  <si>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</si>
  <si>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</si>
  <si>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</si>
  <si>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</si>
  <si>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</si>
  <si>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</si>
  <si>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</si>
  <si>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</si>
  <si>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</si>
  <si>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</si>
  <si>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</si>
  <si>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</si>
  <si>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</si>
  <si>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</si>
  <si>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</si>
  <si>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</si>
  <si>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</si>
  <si>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</si>
  <si>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</si>
  <si>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</si>
  <si>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</si>
  <si>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</si>
  <si>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</si>
  <si>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</si>
  <si>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</si>
  <si>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</si>
  <si>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</si>
  <si>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</si>
  <si>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</si>
  <si>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</si>
  <si>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</si>
  <si>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</si>
  <si>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</si>
  <si>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</si>
  <si>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</si>
  <si>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</si>
  <si>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</si>
  <si>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</si>
  <si>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</si>
  <si>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</si>
  <si>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</si>
  <si>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</si>
  <si>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</si>
  <si>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</si>
  <si>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</si>
  <si>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</si>
  <si>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</si>
  <si>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</si>
  <si>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</si>
  <si>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</si>
  <si>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</si>
  <si>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</si>
  <si>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</si>
  <si>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</si>
  <si>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</si>
  <si>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</si>
  <si>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</si>
  <si>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</si>
  <si>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</si>
  <si>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</si>
  <si>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</si>
  <si>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</si>
  <si>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</si>
  <si>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</si>
  <si>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</si>
  <si>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</si>
  <si>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</si>
  <si>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</si>
  <si>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</si>
  <si>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</si>
  <si>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</si>
  <si>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</si>
  <si>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</si>
  <si>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</si>
  <si>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</si>
  <si>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</si>
  <si>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</si>
  <si>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</si>
  <si>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</si>
  <si>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</si>
  <si>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</si>
  <si>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</si>
  <si>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</si>
  <si>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</si>
  <si>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</si>
  <si>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</si>
  <si>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</si>
  <si>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</si>
  <si>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</si>
  <si>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</si>
  <si>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</si>
  <si>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</si>
  <si>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</si>
  <si>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</si>
  <si>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</si>
  <si>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</si>
  <si>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</si>
  <si>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</si>
  <si>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</si>
  <si>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</si>
  <si>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</si>
  <si>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</si>
  <si>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</si>
  <si>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</si>
  <si>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</si>
  <si>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</si>
  <si>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</si>
  <si>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</si>
  <si>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</si>
  <si>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</si>
  <si>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</si>
  <si>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</si>
  <si>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</si>
  <si>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</si>
  <si>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</si>
  <si>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</si>
  <si>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</si>
  <si>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</si>
  <si>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</si>
  <si>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</si>
  <si>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</si>
  <si>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</si>
  <si>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</si>
  <si>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</si>
  <si>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</si>
  <si>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</si>
  <si>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</si>
  <si>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</si>
  <si>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</si>
  <si>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</si>
  <si>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</si>
  <si>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</si>
  <si>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</si>
  <si>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</si>
  <si>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</si>
  <si>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</si>
  <si>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</si>
  <si>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</si>
  <si>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</si>
  <si>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</si>
  <si>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</si>
  <si>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</si>
  <si>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</si>
  <si>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</si>
  <si>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</si>
  <si>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</si>
  <si>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</si>
  <si>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</si>
  <si>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</si>
  <si>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</si>
  <si>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</si>
  <si>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</si>
  <si>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</si>
  <si>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</si>
  <si>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</si>
  <si>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</si>
  <si>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</si>
  <si>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</si>
  <si>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</si>
  <si>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</si>
  <si>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</si>
  <si>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</si>
  <si>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</si>
  <si>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</si>
  <si>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</si>
  <si>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</si>
  <si>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</si>
  <si>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</si>
  <si>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</si>
  <si>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</si>
  <si>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</si>
  <si>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</si>
  <si>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</si>
  <si>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</si>
  <si>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</si>
  <si>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</si>
  <si>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</si>
  <si>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</si>
  <si>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</si>
  <si>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</si>
  <si>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</si>
  <si>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</si>
  <si>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</si>
  <si>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</si>
  <si>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</si>
  <si>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</si>
  <si>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</si>
  <si>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</si>
  <si>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</si>
  <si>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</si>
  <si>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</si>
  <si>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</si>
  <si>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</si>
  <si>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</si>
  <si>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</si>
  <si>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</si>
  <si>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</si>
  <si>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</si>
  <si>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</si>
  <si>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</si>
  <si>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</si>
  <si>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</si>
  <si>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</si>
  <si>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</si>
  <si>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</si>
  <si>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</si>
  <si>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</si>
  <si>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</si>
  <si>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</si>
  <si>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</si>
  <si>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</si>
  <si>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</si>
  <si>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</si>
  <si>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</si>
  <si>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</si>
  <si>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</si>
  <si>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</si>
  <si>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</si>
  <si>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</si>
  <si>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</si>
  <si>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</si>
  <si>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</si>
  <si>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</si>
  <si>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</si>
  <si>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</si>
  <si>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</si>
  <si>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</si>
  <si>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</si>
  <si>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</si>
  <si>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</si>
  <si>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</si>
  <si>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</si>
  <si>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</si>
  <si>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</si>
  <si>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</si>
  <si>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</si>
  <si>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</si>
  <si>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</si>
  <si>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</si>
  <si>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</si>
  <si>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</si>
  <si>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</si>
  <si>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</si>
  <si>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</si>
  <si>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</si>
  <si>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</si>
  <si>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</si>
  <si>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</si>
  <si>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</si>
  <si>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</si>
  <si>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</si>
  <si>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</si>
  <si>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</si>
  <si>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</si>
  <si>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</si>
  <si>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</si>
  <si>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</si>
  <si>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</si>
  <si>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</si>
  <si>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</si>
  <si>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</si>
  <si>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</si>
  <si>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</si>
  <si>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</si>
  <si>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</si>
  <si>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</si>
  <si>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</si>
  <si>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</si>
  <si>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</si>
  <si>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</si>
  <si>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</si>
  <si>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</si>
  <si>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</si>
  <si>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</si>
  <si>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</si>
  <si>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</si>
  <si>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</si>
  <si>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</si>
  <si>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</si>
  <si>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</si>
  <si>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</si>
  <si>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</si>
  <si>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</si>
  <si>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</si>
  <si>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</si>
  <si>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</si>
  <si>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</si>
  <si>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</si>
  <si>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</si>
  <si>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</si>
  <si>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</si>
  <si>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</si>
  <si>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</si>
  <si>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</si>
  <si>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</si>
  <si>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</si>
  <si>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</si>
  <si>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</si>
  <si>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</si>
  <si>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</si>
  <si>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</si>
  <si>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</si>
  <si>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</si>
  <si>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</si>
  <si>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</si>
  <si>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</si>
  <si>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</si>
  <si>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</si>
  <si>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</si>
  <si>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</si>
  <si>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</si>
  <si>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</si>
  <si>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</si>
  <si>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</si>
  <si>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</si>
  <si>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</si>
  <si>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</si>
  <si>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</si>
  <si>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</si>
  <si>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</si>
  <si>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</si>
  <si>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</si>
  <si>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</si>
  <si>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</si>
  <si>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</si>
  <si>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</si>
  <si>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</si>
  <si>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</si>
  <si>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</si>
  <si>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</si>
  <si>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</si>
  <si>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</si>
  <si>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</si>
  <si>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</si>
  <si>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</si>
  <si>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</si>
  <si>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</si>
  <si>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</si>
  <si>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</si>
  <si>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</si>
  <si>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</si>
  <si>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</si>
  <si>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</si>
  <si>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</si>
  <si>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</si>
  <si>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</si>
  <si>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</si>
  <si>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</si>
  <si>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</si>
  <si>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</si>
  <si>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</si>
  <si>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</si>
  <si>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</si>
  <si>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</si>
  <si>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</si>
  <si>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</si>
  <si>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</si>
  <si>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</si>
  <si>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</si>
  <si>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</si>
  <si>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</si>
  <si>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</si>
  <si>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</si>
  <si>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</si>
  <si>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</si>
  <si>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</si>
  <si>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</si>
  <si>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</si>
  <si>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</si>
  <si>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</si>
  <si>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</si>
  <si>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</si>
  <si>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</si>
  <si>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</si>
  <si>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</si>
  <si>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</si>
  <si>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</si>
  <si>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</si>
  <si>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</si>
  <si>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</si>
  <si>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</si>
  <si>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</si>
  <si>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</si>
  <si>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</si>
  <si>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</si>
  <si>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</si>
  <si>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</si>
  <si>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</si>
  <si>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</si>
  <si>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</si>
  <si>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</si>
  <si>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</si>
  <si>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</si>
  <si>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</si>
  <si>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</si>
  <si>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</si>
  <si>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</si>
  <si>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</si>
  <si>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</si>
  <si>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</si>
  <si>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</si>
  <si>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</si>
  <si>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</si>
  <si>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</si>
  <si>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</si>
  <si>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</si>
  <si>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</si>
  <si>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</si>
  <si>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</si>
  <si>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</si>
  <si>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</si>
  <si>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</si>
  <si>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</si>
  <si>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</si>
  <si>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</si>
  <si>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</si>
  <si>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</si>
  <si>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</si>
  <si>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</si>
  <si>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</si>
  <si>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</si>
  <si>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</si>
  <si>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</si>
  <si>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</si>
  <si>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</si>
  <si>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</si>
  <si>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</si>
  <si>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</si>
  <si>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</si>
  <si>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</si>
  <si>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</si>
  <si>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</si>
  <si>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</si>
  <si>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</si>
  <si>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</si>
  <si>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</si>
  <si>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</si>
  <si>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</si>
  <si>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</si>
  <si>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</si>
  <si>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</si>
  <si>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</si>
  <si>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</si>
  <si>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</si>
  <si>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</si>
  <si>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</si>
  <si>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</si>
  <si>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</si>
  <si>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</si>
  <si>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</si>
  <si>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</si>
  <si>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</si>
  <si>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</si>
  <si>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</si>
  <si>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</si>
  <si>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</si>
  <si>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</si>
  <si>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</si>
  <si>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</si>
  <si>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</si>
  <si>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</si>
  <si>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</si>
  <si>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</si>
  <si>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</si>
  <si>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</si>
  <si>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</si>
  <si>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</si>
  <si>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</si>
  <si>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</si>
  <si>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</si>
  <si>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</si>
  <si>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</si>
  <si>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</si>
  <si>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</si>
  <si>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</si>
  <si>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</si>
  <si>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</si>
  <si>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</si>
  <si>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</si>
  <si>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</si>
  <si>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</si>
  <si>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</si>
  <si>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</si>
  <si>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</si>
  <si>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</si>
  <si>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</si>
  <si>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</si>
  <si>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</si>
  <si>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</si>
  <si>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</si>
  <si>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</si>
  <si>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</si>
  <si>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</si>
  <si>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</si>
  <si>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</si>
  <si>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</si>
  <si>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</si>
  <si>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</si>
  <si>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</si>
  <si>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</si>
  <si>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</si>
  <si>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</si>
  <si>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</si>
  <si>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</si>
  <si>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</si>
  <si>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</si>
  <si>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</si>
  <si>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</si>
  <si>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</si>
  <si>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</si>
  <si>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</si>
  <si>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</si>
  <si>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</si>
  <si>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</si>
  <si>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</si>
  <si>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</si>
  <si>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</si>
  <si>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</si>
  <si>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</si>
  <si>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</si>
  <si>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</si>
  <si>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</si>
  <si>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</si>
  <si>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</si>
  <si>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</si>
  <si>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</si>
  <si>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</si>
  <si>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</si>
  <si>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</si>
  <si>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</si>
  <si>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</si>
  <si>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</si>
  <si>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</si>
  <si>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</si>
  <si>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</si>
  <si>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</si>
  <si>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</si>
  <si>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</si>
  <si>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</si>
  <si>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</si>
  <si>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</si>
  <si>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</si>
  <si>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</si>
  <si>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</si>
  <si>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</si>
  <si>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</si>
  <si>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</si>
  <si>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</si>
  <si>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</si>
  <si>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</si>
  <si>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</si>
  <si>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</si>
  <si>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</si>
  <si>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</si>
  <si>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</si>
  <si>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</si>
  <si>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</si>
  <si>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</si>
  <si>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</si>
  <si>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</si>
  <si>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</si>
  <si>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</si>
  <si>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</si>
  <si>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</si>
  <si>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</si>
  <si>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</si>
  <si>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</si>
  <si>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</si>
  <si>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</si>
  <si>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</si>
  <si>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</si>
  <si>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</si>
  <si>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</si>
  <si>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</si>
  <si>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</si>
  <si>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</si>
  <si>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</si>
  <si>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</si>
  <si>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</si>
  <si>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</si>
  <si>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</si>
  <si>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</si>
  <si>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</si>
  <si>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</si>
  <si>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</si>
  <si>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</si>
  <si>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</si>
  <si>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</si>
  <si>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</si>
  <si>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</si>
  <si>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</si>
  <si>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</si>
  <si>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</si>
  <si>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</si>
  <si>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</si>
  <si>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</si>
  <si>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</si>
  <si>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</si>
  <si>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</si>
  <si>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</si>
  <si>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</si>
  <si>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</si>
  <si>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</si>
  <si>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</si>
  <si>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</si>
  <si>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</si>
  <si>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</si>
  <si>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</si>
  <si>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</si>
  <si>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</si>
  <si>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</si>
  <si>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</si>
  <si>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</si>
  <si>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</si>
  <si>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</si>
  <si>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</si>
  <si>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</si>
  <si>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</si>
  <si>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</si>
  <si>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</si>
  <si>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</si>
  <si>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</si>
  <si>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</si>
  <si>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</si>
  <si>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</si>
  <si>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</si>
  <si>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</si>
  <si>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</si>
  <si>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</si>
  <si>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</si>
  <si>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</si>
  <si>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</si>
  <si>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</si>
  <si>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</si>
  <si>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</si>
  <si>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</si>
  <si>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</si>
  <si>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</si>
  <si>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</si>
  <si>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</si>
  <si>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</si>
  <si>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</si>
  <si>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</si>
  <si>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</si>
  <si>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</si>
  <si>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</si>
  <si>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</si>
  <si>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</si>
  <si>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</si>
  <si>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</si>
  <si>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</si>
  <si>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</si>
  <si>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</si>
  <si>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</si>
  <si>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</si>
  <si>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</si>
  <si>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</si>
  <si>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</si>
  <si>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</si>
  <si>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</si>
  <si>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</si>
  <si>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</si>
  <si>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</si>
  <si>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</si>
  <si>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</si>
  <si>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</si>
  <si>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</si>
  <si>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</si>
  <si>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</si>
  <si>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</si>
  <si>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</si>
  <si>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</si>
  <si>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</si>
  <si>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</si>
  <si>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</si>
  <si>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</si>
  <si>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</si>
  <si>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</si>
  <si>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</si>
  <si>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</si>
  <si>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</si>
  <si>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</si>
  <si>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</si>
  <si>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</si>
  <si>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</si>
  <si>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</si>
  <si>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</si>
  <si>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</si>
  <si>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</si>
  <si>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</si>
  <si>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</si>
  <si>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</si>
  <si>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</si>
  <si>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</si>
  <si>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</si>
  <si>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</si>
  <si>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</si>
  <si>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</si>
  <si>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</si>
  <si>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</si>
  <si>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</si>
  <si>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</si>
  <si>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</si>
  <si>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</si>
  <si>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</si>
  <si>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</si>
  <si>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</si>
  <si>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</si>
  <si>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</si>
  <si>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</si>
  <si>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</si>
  <si>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</si>
  <si>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</si>
  <si>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</si>
  <si>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</si>
  <si>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</si>
  <si>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</si>
  <si>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</si>
  <si>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</si>
  <si>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</si>
  <si>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</si>
  <si>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</si>
  <si>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</si>
  <si>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</si>
  <si>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</si>
  <si>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</si>
  <si>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</si>
  <si>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</si>
  <si>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</si>
  <si>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</si>
  <si>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</si>
  <si>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</si>
  <si>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</si>
  <si>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</si>
  <si>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</si>
  <si>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</si>
  <si>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</si>
  <si>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</si>
  <si>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</si>
  <si>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</si>
  <si>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</si>
  <si>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</si>
  <si>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</si>
  <si>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</si>
  <si>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</si>
  <si>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</si>
  <si>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</si>
  <si>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</si>
  <si>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</si>
  <si>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</si>
  <si>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</si>
  <si>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</si>
  <si>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</si>
  <si>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</si>
  <si>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</si>
  <si>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</si>
  <si>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</si>
  <si>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</si>
  <si>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</si>
  <si>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</si>
  <si>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</si>
  <si>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</si>
  <si>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</si>
  <si>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</si>
  <si>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</si>
  <si>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</si>
  <si>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</si>
  <si>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</si>
  <si>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</si>
  <si>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</si>
  <si>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</si>
  <si>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</si>
  <si>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</si>
  <si>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</si>
  <si>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</si>
  <si>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</si>
  <si>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</si>
  <si>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</si>
  <si>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</si>
  <si>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</si>
  <si>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</si>
  <si>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</si>
  <si>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</si>
  <si>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</si>
  <si>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</si>
  <si>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</si>
  <si>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</si>
  <si>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</si>
  <si>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</si>
  <si>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</si>
  <si>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</si>
  <si>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</si>
  <si>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</si>
  <si>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</si>
  <si>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</si>
  <si>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</si>
  <si>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</si>
  <si>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</si>
  <si>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</si>
  <si>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</si>
  <si>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</si>
  <si>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</si>
  <si>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</si>
  <si>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</si>
  <si>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</si>
  <si>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</si>
  <si>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</si>
  <si>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</si>
  <si>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</si>
  <si>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</si>
  <si>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</si>
  <si>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</si>
  <si>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</si>
  <si>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</si>
  <si>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</si>
  <si>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</si>
  <si>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</si>
  <si>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</si>
  <si>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</si>
  <si>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</si>
  <si>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</si>
  <si>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</si>
  <si>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</si>
  <si>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</si>
  <si>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</si>
  <si>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</si>
  <si>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</si>
  <si>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</si>
  <si>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</si>
  <si>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</si>
  <si>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</si>
  <si>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</si>
  <si>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</si>
  <si>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</si>
  <si>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</si>
  <si>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</si>
  <si>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</si>
  <si>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</si>
  <si>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</si>
  <si>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</si>
  <si>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</si>
  <si>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</si>
  <si>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</si>
  <si>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</si>
  <si>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</si>
  <si>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</si>
  <si>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</si>
  <si>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</si>
  <si>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</si>
  <si>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</si>
  <si>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</si>
  <si>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</si>
  <si>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</si>
  <si>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</si>
  <si>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</si>
  <si>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</si>
  <si>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</si>
  <si>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</si>
  <si>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</si>
  <si>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</si>
  <si>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</si>
  <si>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</si>
  <si>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</si>
  <si>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</si>
  <si>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</si>
  <si>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</si>
  <si>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</si>
  <si>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</si>
  <si>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</si>
  <si>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</si>
  <si>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</si>
  <si>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</si>
  <si>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</si>
  <si>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</si>
  <si>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</si>
  <si>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</si>
  <si>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</si>
  <si>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</si>
  <si>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</si>
  <si>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</si>
  <si>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</si>
  <si>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</si>
  <si>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</si>
  <si>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</si>
  <si>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</si>
  <si>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</si>
  <si>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</si>
  <si>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</si>
  <si>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</si>
  <si>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</si>
  <si>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</si>
  <si>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</si>
  <si>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</si>
  <si>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</si>
  <si>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</si>
  <si>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</si>
  <si>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</si>
  <si>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</si>
  <si>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</si>
  <si>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</si>
  <si>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</si>
  <si>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</si>
  <si>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</si>
  <si>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</si>
  <si>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</si>
  <si>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</si>
  <si>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</si>
  <si>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</si>
  <si>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</si>
  <si>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</si>
  <si>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</si>
  <si>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</si>
  <si>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</si>
  <si>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</si>
  <si>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</si>
  <si>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</si>
  <si>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</si>
  <si>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</si>
  <si>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</si>
  <si>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</si>
  <si>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</si>
  <si>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</si>
  <si>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</si>
  <si>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</si>
  <si>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</si>
  <si>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</si>
  <si>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</si>
  <si>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</si>
  <si>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</si>
  <si>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</si>
  <si>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</si>
  <si>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</si>
  <si>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</si>
  <si>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</si>
  <si>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</si>
  <si>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</si>
  <si>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</si>
  <si>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</si>
  <si>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</si>
  <si>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</si>
  <si>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</si>
  <si>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</si>
  <si>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</si>
  <si>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</si>
  <si>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</si>
  <si>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</si>
  <si>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</si>
  <si>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</si>
  <si>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</si>
  <si>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</si>
  <si>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</si>
  <si>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</si>
  <si>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</si>
  <si>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</si>
  <si>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</si>
  <si>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</si>
  <si>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</si>
  <si>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</si>
  <si>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</si>
  <si>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</si>
  <si>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</si>
  <si>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</si>
  <si>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</si>
  <si>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</si>
  <si>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</si>
  <si>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</si>
  <si>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</si>
  <si>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</si>
  <si>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</si>
  <si>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</si>
  <si>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</si>
  <si>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</si>
  <si>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</si>
  <si>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</si>
  <si>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</si>
  <si>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</si>
  <si>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</si>
  <si>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</si>
  <si>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</si>
  <si>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</si>
  <si>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</si>
  <si>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</si>
  <si>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</si>
  <si>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</si>
  <si>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</si>
  <si>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</si>
  <si>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</si>
  <si>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</si>
  <si>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</si>
  <si>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</si>
  <si>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</si>
  <si>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</si>
  <si>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</si>
  <si>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</si>
  <si>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</si>
  <si>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</si>
  <si>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</si>
  <si>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</si>
  <si>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</si>
  <si>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</si>
  <si>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</si>
  <si>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</si>
  <si>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</si>
  <si>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</si>
  <si>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</si>
  <si>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</si>
  <si>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</si>
  <si>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</si>
  <si>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</si>
  <si>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</si>
  <si>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</si>
  <si>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</si>
  <si>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</si>
  <si>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</si>
  <si>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</si>
  <si>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</si>
  <si>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</si>
  <si>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</si>
  <si>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</si>
  <si>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</si>
  <si>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</si>
  <si>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</si>
  <si>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</si>
  <si>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</si>
  <si>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</si>
  <si>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</si>
  <si>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</si>
  <si>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</si>
  <si>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</si>
  <si>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</si>
  <si>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</si>
  <si>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</si>
  <si>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</si>
  <si>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</si>
  <si>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</si>
  <si>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</si>
  <si>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</si>
  <si>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</si>
  <si>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</si>
  <si>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</si>
  <si>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</si>
  <si>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</si>
  <si>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</si>
  <si>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</si>
  <si>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</si>
  <si>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</si>
  <si>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</si>
  <si>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</si>
  <si>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</si>
  <si>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</si>
  <si>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</si>
  <si>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</si>
  <si>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</si>
  <si>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</si>
  <si>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</si>
  <si>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</si>
  <si>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</si>
  <si>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</si>
  <si>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</si>
  <si>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</si>
  <si>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</si>
  <si>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</si>
  <si>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</si>
  <si>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</si>
  <si>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</si>
  <si>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</si>
  <si>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</si>
  <si>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</si>
  <si>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</si>
  <si>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</si>
  <si>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</si>
  <si>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</si>
  <si>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</si>
  <si>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</si>
  <si>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</si>
  <si>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</si>
  <si>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</si>
  <si>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</si>
  <si>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</si>
  <si>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</si>
  <si>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</si>
  <si>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</si>
  <si>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</si>
  <si>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</si>
  <si>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</si>
  <si>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</si>
  <si>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</si>
  <si>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</si>
  <si>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</si>
  <si>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</si>
  <si>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</si>
  <si>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</si>
  <si>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</si>
  <si>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</si>
  <si>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</si>
  <si>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</si>
  <si>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</si>
  <si>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</si>
  <si>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</si>
  <si>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</si>
  <si>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</si>
  <si>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</si>
  <si>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</si>
  <si>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</si>
  <si>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</si>
  <si>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</si>
  <si>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</si>
  <si>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</si>
  <si>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</si>
  <si>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</si>
  <si>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</si>
  <si>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</si>
  <si>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</si>
  <si>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</si>
  <si>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</si>
  <si>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</si>
  <si>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</si>
  <si>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</si>
  <si>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</si>
  <si>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</si>
  <si>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</si>
  <si>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</si>
  <si>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</si>
  <si>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</si>
  <si>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</si>
  <si>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</si>
  <si>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</si>
  <si>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</si>
  <si>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</si>
  <si>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</si>
  <si>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</si>
  <si>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</si>
  <si>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</si>
  <si>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</si>
  <si>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</si>
  <si>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</si>
  <si>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</si>
  <si>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</si>
  <si>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</si>
  <si>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</si>
  <si>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</si>
  <si>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</si>
  <si>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</si>
  <si>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</si>
  <si>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</si>
  <si>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</si>
  <si>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</si>
  <si>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</si>
  <si>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</si>
  <si>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</si>
  <si>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</si>
  <si>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</si>
  <si>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</si>
  <si>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</si>
  <si>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</si>
  <si>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</si>
  <si>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</si>
  <si>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</si>
  <si>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</si>
  <si>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</si>
  <si>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</si>
  <si>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</si>
  <si>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</si>
  <si>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</si>
  <si>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</si>
  <si>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</si>
  <si>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</si>
  <si>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</si>
  <si>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</si>
  <si>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</si>
  <si>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</si>
  <si>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</si>
  <si>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</si>
  <si>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</si>
  <si>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</si>
  <si>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</si>
  <si>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</si>
  <si>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</si>
  <si>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</si>
  <si>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</si>
  <si>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</si>
  <si>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</si>
  <si>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</si>
  <si>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</si>
  <si>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</si>
  <si>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</si>
  <si>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</si>
  <si>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</si>
  <si>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</si>
  <si>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</si>
  <si>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</si>
  <si>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</si>
  <si>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</si>
  <si>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</si>
  <si>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</si>
  <si>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</si>
  <si>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</si>
  <si>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</si>
  <si>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</si>
  <si>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</si>
  <si>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</si>
  <si>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</si>
  <si>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</si>
  <si>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</si>
  <si>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</si>
  <si>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</si>
  <si>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</si>
  <si>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</si>
  <si>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</si>
  <si>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</si>
  <si>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</si>
  <si>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</si>
  <si>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</si>
  <si>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</si>
  <si>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</si>
  <si>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</si>
  <si>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</si>
  <si>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</si>
  <si>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</si>
  <si>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</si>
  <si>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</si>
  <si>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</si>
  <si>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</si>
  <si>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</si>
  <si>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</si>
  <si>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</si>
  <si>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</si>
  <si>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</si>
  <si>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</si>
  <si>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</si>
  <si>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</si>
  <si>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</si>
  <si>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</si>
  <si>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</si>
  <si>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</si>
  <si>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</si>
  <si>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</si>
  <si>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</si>
  <si>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</si>
  <si>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</si>
  <si>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</si>
  <si>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</si>
  <si>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</si>
  <si>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</si>
  <si>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</si>
  <si>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</si>
  <si>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</si>
  <si>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</si>
  <si>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</si>
  <si>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</si>
  <si>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</si>
  <si>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</si>
  <si>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</si>
  <si>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</si>
  <si>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</si>
  <si>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</si>
  <si>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</si>
  <si>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</si>
  <si>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</si>
  <si>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</si>
  <si>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</si>
  <si>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</si>
  <si>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</si>
  <si>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</si>
  <si>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</si>
  <si>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</si>
  <si>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</si>
  <si>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</si>
  <si>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</si>
  <si>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</si>
  <si>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</si>
  <si>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</si>
  <si>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</si>
  <si>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</si>
  <si>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</si>
  <si>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</si>
  <si>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</si>
  <si>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</si>
  <si>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</si>
  <si>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</si>
  <si>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</si>
  <si>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</si>
  <si>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</si>
  <si>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</si>
  <si>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</si>
  <si>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</si>
  <si>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</si>
  <si>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</si>
  <si>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</si>
  <si>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</si>
  <si>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</si>
  <si>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</si>
  <si>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</si>
  <si>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</si>
  <si>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</si>
  <si>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</si>
  <si>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</si>
  <si>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</si>
  <si>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</si>
  <si>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</si>
  <si>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</si>
  <si>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</si>
  <si>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</si>
  <si>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</si>
  <si>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</si>
  <si>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</si>
  <si>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</si>
  <si>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</si>
  <si>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</si>
  <si>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</si>
  <si>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</si>
  <si>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</si>
  <si>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</si>
  <si>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</si>
  <si>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</si>
  <si>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</si>
  <si>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</si>
  <si>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</si>
  <si>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</si>
  <si>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</si>
  <si>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</si>
  <si>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</si>
  <si>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</si>
  <si>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</si>
  <si>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</si>
  <si>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</si>
  <si>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</si>
  <si>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</si>
  <si>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</si>
  <si>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</si>
  <si>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</si>
  <si>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</si>
  <si>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</si>
  <si>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</si>
  <si>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</si>
  <si>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</si>
  <si>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</si>
  <si>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</si>
  <si>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</si>
  <si>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</si>
  <si>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</si>
  <si>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</si>
  <si>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</si>
  <si>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</si>
  <si>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</si>
  <si>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</si>
  <si>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</si>
  <si>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</si>
  <si>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</si>
  <si>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</si>
  <si>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</si>
  <si>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</si>
  <si>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</si>
  <si>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</si>
  <si>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</si>
  <si>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</si>
  <si>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</si>
  <si>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</si>
  <si>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</si>
  <si>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</si>
  <si>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</si>
  <si>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</si>
  <si>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</si>
  <si>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</si>
  <si>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</si>
  <si>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</si>
  <si>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</si>
  <si>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</si>
  <si>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</si>
  <si>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</si>
  <si>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</si>
  <si>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</si>
  <si>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</si>
  <si>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</si>
  <si>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</si>
  <si>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</si>
  <si>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</si>
  <si>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</si>
  <si>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</si>
  <si>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</si>
  <si>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</si>
  <si>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</si>
  <si>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</si>
  <si>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</si>
  <si>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</si>
  <si>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</si>
  <si>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</si>
  <si>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</si>
  <si>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</si>
  <si>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</si>
  <si>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</si>
  <si>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</si>
  <si>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</si>
  <si>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</si>
  <si>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</si>
  <si>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</si>
  <si>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</si>
  <si>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</si>
  <si>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</si>
  <si>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</si>
  <si>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</si>
  <si>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</si>
  <si>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</si>
  <si>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</si>
  <si>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</si>
  <si>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</si>
  <si>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</si>
  <si>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</si>
  <si>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</si>
  <si>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</si>
  <si>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</si>
  <si>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</si>
  <si>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</si>
  <si>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</si>
  <si>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</si>
  <si>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</si>
  <si>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</si>
  <si>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</si>
  <si>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</si>
  <si>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</si>
  <si>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</si>
  <si>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</si>
  <si>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</si>
  <si>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</si>
  <si>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</si>
  <si>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</si>
  <si>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</si>
  <si>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</si>
  <si>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</si>
  <si>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</si>
  <si>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</si>
  <si>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</si>
  <si>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</si>
  <si>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</si>
  <si>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</si>
  <si>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</si>
  <si>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</si>
  <si>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</si>
  <si>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</si>
  <si>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</si>
  <si>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</si>
  <si>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</si>
  <si>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</si>
  <si>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</si>
  <si>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</si>
  <si>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</si>
  <si>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</si>
  <si>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</si>
  <si>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</si>
  <si>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</si>
  <si>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</si>
  <si>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</si>
  <si>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</si>
  <si>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</si>
  <si>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</si>
  <si>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</si>
  <si>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</si>
  <si>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</si>
  <si>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</si>
  <si>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</si>
  <si>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</si>
  <si>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</si>
  <si>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</si>
  <si>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</si>
  <si>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</si>
  <si>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</si>
  <si>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</si>
  <si>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</si>
  <si>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</si>
  <si>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</si>
  <si>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</si>
  <si>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</si>
  <si>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</si>
  <si>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</si>
  <si>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</si>
  <si>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</si>
  <si>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</si>
  <si>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</si>
  <si>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</si>
  <si>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</si>
  <si>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</si>
  <si>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</si>
  <si>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</si>
  <si>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</si>
  <si>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</si>
  <si>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</si>
  <si>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</si>
  <si>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</si>
  <si>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</si>
  <si>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</si>
  <si>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</si>
  <si>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</si>
  <si>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</si>
  <si>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</si>
  <si>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</si>
  <si>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</si>
  <si>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</si>
  <si>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</si>
  <si>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</si>
  <si>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</si>
  <si>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</si>
  <si>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</si>
  <si>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</si>
  <si>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</si>
  <si>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</si>
  <si>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</si>
  <si>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</si>
  <si>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</si>
  <si>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</si>
  <si>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</si>
  <si>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</si>
  <si>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</si>
  <si>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</si>
  <si>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</si>
  <si>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</si>
  <si>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</si>
  <si>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</si>
  <si>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</si>
  <si>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</si>
  <si>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</si>
  <si>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</si>
  <si>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</si>
  <si>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</si>
  <si>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</si>
  <si>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</si>
  <si>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</si>
  <si>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</si>
  <si>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</si>
  <si>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</si>
  <si>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</si>
  <si>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</si>
  <si>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</si>
  <si>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</si>
  <si>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</si>
  <si>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</si>
  <si>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</si>
  <si>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</si>
  <si>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</si>
  <si>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</si>
  <si>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</si>
  <si>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</si>
  <si>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</si>
  <si>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</si>
  <si>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</si>
  <si>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</si>
  <si>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</si>
  <si>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</si>
  <si>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</si>
  <si>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</si>
  <si>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</si>
  <si>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</si>
  <si>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</si>
  <si>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</si>
  <si>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</si>
  <si>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</si>
  <si>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</si>
  <si>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</si>
  <si>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</si>
  <si>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</si>
  <si>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</si>
  <si>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</si>
  <si>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</si>
  <si>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</si>
  <si>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</si>
  <si>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</si>
  <si>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</si>
  <si>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</si>
  <si>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</si>
  <si>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</si>
  <si>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</si>
  <si>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</si>
  <si>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</si>
  <si>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</si>
  <si>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</si>
  <si>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</si>
  <si>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</si>
  <si>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</si>
  <si>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</si>
  <si>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</si>
  <si>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</si>
  <si>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</si>
  <si>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</si>
  <si>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</si>
  <si>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</si>
  <si>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</si>
  <si>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</si>
  <si>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</si>
  <si>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</si>
  <si>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</si>
  <si>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</si>
  <si>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</si>
  <si>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</si>
  <si>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</si>
  <si>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</si>
  <si>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</si>
  <si>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</si>
  <si>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</si>
  <si>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</si>
  <si>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</si>
  <si>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</si>
  <si>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</si>
  <si>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</si>
  <si>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</si>
  <si>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</si>
  <si>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</si>
  <si>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</si>
  <si>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</si>
  <si>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</si>
  <si>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</si>
  <si>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</si>
  <si>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</si>
  <si>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</si>
  <si>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</si>
  <si>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</si>
  <si>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</si>
  <si>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</si>
  <si>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</si>
  <si>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</si>
  <si>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</si>
  <si>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</si>
  <si>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</si>
  <si>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</si>
  <si>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</si>
  <si>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</si>
  <si>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</si>
  <si>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</si>
  <si>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</si>
  <si>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</si>
  <si>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</si>
  <si>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</si>
  <si>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</si>
  <si>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</si>
  <si>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</si>
  <si>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</si>
  <si>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</si>
  <si>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</si>
  <si>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</si>
  <si>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</si>
  <si>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</si>
  <si>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</si>
  <si>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</si>
  <si>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</si>
  <si>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</si>
  <si>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</si>
  <si>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</si>
  <si>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</si>
  <si>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</si>
  <si>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</si>
  <si>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</si>
  <si>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</si>
  <si>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</si>
  <si>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</si>
  <si>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</si>
  <si>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</si>
  <si>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</si>
  <si>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</si>
  <si>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</si>
  <si>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</si>
  <si>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</si>
  <si>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</si>
  <si>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</si>
  <si>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</si>
  <si>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</si>
  <si>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</si>
  <si>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</si>
  <si>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</si>
  <si>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</si>
  <si>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</si>
  <si>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</si>
  <si>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</si>
  <si>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</si>
  <si>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</si>
  <si>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</si>
  <si>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</si>
  <si>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</si>
  <si>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</si>
  <si>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</si>
  <si>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</si>
  <si>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</si>
  <si>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</si>
  <si>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</si>
  <si>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</si>
  <si>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</si>
  <si>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</si>
  <si>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</si>
  <si>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</si>
  <si>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</si>
  <si>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</si>
  <si>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</si>
  <si>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</si>
  <si>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</si>
  <si>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</si>
  <si>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</si>
  <si>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</si>
  <si>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</si>
  <si>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</si>
  <si>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</si>
  <si>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</si>
  <si>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</si>
  <si>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</si>
  <si>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</si>
  <si>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</si>
  <si>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</si>
  <si>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</si>
  <si>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</si>
  <si>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</si>
  <si>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</si>
  <si>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</si>
  <si>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</si>
  <si>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</si>
  <si>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</si>
  <si>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</si>
  <si>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</si>
  <si>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</si>
  <si>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</si>
  <si>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</si>
  <si>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</si>
  <si>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</si>
  <si>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</si>
  <si>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</si>
  <si>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</si>
  <si>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</si>
  <si>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</si>
  <si>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</si>
  <si>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</si>
  <si>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</si>
  <si>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</si>
  <si>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</si>
  <si>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</si>
  <si>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</si>
  <si>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</si>
  <si>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</si>
  <si>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</si>
  <si>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</si>
  <si>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</si>
  <si>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</si>
  <si>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</si>
  <si>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</si>
  <si>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</si>
  <si>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</si>
  <si>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</si>
  <si>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</si>
  <si>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</si>
  <si>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</si>
  <si>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</si>
  <si>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</si>
  <si>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</si>
  <si>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</si>
  <si>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</si>
  <si>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</si>
  <si>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</si>
  <si>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</si>
  <si>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</si>
  <si>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</si>
  <si>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</si>
  <si>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</si>
  <si>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</si>
  <si>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</si>
  <si>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</si>
  <si>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</si>
  <si>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</si>
  <si>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</si>
  <si>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</si>
  <si>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</si>
  <si>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</si>
  <si>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</si>
  <si>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</si>
  <si>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</si>
  <si>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</si>
  <si>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</si>
  <si>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</si>
  <si>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</si>
  <si>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</si>
  <si>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</si>
  <si>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</si>
  <si>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</si>
  <si>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</si>
  <si>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</si>
  <si>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</si>
  <si>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</si>
  <si>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</si>
  <si>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</si>
  <si>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</si>
  <si>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</si>
  <si>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</si>
  <si>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</si>
  <si>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</si>
  <si>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</si>
  <si>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</si>
  <si>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</si>
  <si>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</si>
  <si>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</si>
  <si>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</si>
  <si>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</si>
  <si>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</si>
  <si>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</si>
  <si>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</si>
  <si>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</si>
  <si>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</si>
  <si>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</si>
  <si>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</si>
  <si>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</si>
  <si>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</si>
  <si>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</si>
  <si>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</si>
  <si>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</si>
  <si>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</si>
  <si>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</si>
  <si>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</si>
  <si>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</si>
  <si>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</si>
  <si>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</si>
  <si>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</si>
  <si>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</si>
  <si>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</si>
  <si>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</si>
  <si>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</si>
  <si>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</si>
  <si>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</si>
  <si>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</si>
  <si>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</si>
  <si>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</si>
  <si>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</si>
  <si>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</si>
  <si>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</si>
  <si>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</si>
  <si>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</si>
  <si>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</si>
  <si>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</si>
  <si>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</si>
  <si>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</si>
  <si>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</si>
  <si>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</si>
  <si>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</si>
  <si>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</si>
  <si>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</si>
  <si>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</si>
  <si>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</si>
  <si>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</si>
  <si>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</si>
  <si>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</si>
  <si>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</si>
  <si>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</si>
  <si>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</si>
  <si>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</si>
  <si>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</si>
  <si>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</si>
  <si>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</si>
  <si>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</si>
  <si>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</si>
  <si>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</si>
  <si>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</si>
  <si>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</si>
  <si>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</si>
  <si>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</si>
  <si>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</si>
  <si>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</si>
  <si>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</si>
  <si>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</si>
  <si>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</si>
  <si>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</si>
  <si>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</si>
  <si>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</si>
  <si>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</si>
  <si>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</si>
  <si>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</si>
  <si>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</si>
  <si>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</si>
  <si>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</si>
  <si>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</si>
  <si>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</si>
  <si>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</si>
  <si>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</si>
  <si>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</si>
  <si>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</si>
  <si>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</si>
  <si>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</si>
  <si>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</si>
  <si>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</si>
  <si>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</si>
  <si>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</si>
  <si>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</si>
  <si>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</si>
  <si>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</si>
  <si>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</si>
  <si>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</si>
  <si>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</si>
  <si>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</si>
  <si>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</si>
  <si>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</si>
  <si>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</si>
  <si>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</si>
  <si>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</si>
  <si>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</si>
  <si>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</si>
  <si>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</si>
  <si>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</si>
  <si>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</si>
  <si>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</si>
  <si>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</si>
  <si>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</si>
  <si>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</si>
  <si>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</si>
  <si>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</si>
  <si>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</si>
  <si>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</si>
  <si>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</si>
  <si>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</si>
  <si>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</si>
  <si>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</si>
  <si>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</si>
  <si>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</si>
  <si>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</si>
  <si>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</si>
  <si>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</si>
  <si>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</si>
  <si>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</si>
  <si>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</si>
  <si>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</si>
  <si>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</si>
  <si>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</si>
  <si>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</si>
  <si>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</si>
  <si>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</si>
  <si>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</si>
  <si>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</si>
  <si>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</si>
  <si>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</si>
  <si>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</si>
  <si>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</si>
  <si>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</si>
  <si>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</si>
  <si>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</si>
  <si>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</si>
  <si>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</si>
  <si>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</si>
  <si>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</si>
  <si>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</si>
  <si>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</si>
  <si>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</si>
  <si>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</si>
  <si>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</si>
  <si>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</si>
  <si>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</si>
  <si>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</si>
  <si>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</si>
  <si>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</si>
  <si>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</si>
  <si>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</si>
  <si>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</si>
  <si>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</si>
  <si>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</si>
  <si>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</si>
  <si>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</si>
  <si>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</si>
  <si>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</si>
  <si>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</si>
  <si>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</si>
  <si>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</si>
  <si>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</si>
  <si>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</si>
  <si>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</si>
  <si>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</si>
  <si>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</si>
  <si>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</si>
  <si>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</si>
  <si>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</si>
  <si>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</si>
  <si>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</si>
  <si>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</si>
  <si>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</si>
  <si>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</si>
  <si>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</si>
  <si>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</si>
  <si>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</si>
  <si>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</si>
  <si>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</si>
  <si>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</si>
  <si>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</si>
  <si>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</si>
  <si>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</si>
  <si>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</si>
  <si>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</si>
  <si>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</si>
  <si>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</si>
  <si>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</si>
  <si>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</si>
  <si>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</si>
  <si>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</si>
  <si>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</si>
  <si>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</si>
  <si>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</si>
  <si>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</si>
  <si>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</si>
  <si>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</si>
  <si>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</si>
  <si>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</si>
  <si>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</si>
  <si>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</si>
  <si>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</si>
  <si>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</si>
  <si>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</si>
  <si>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</si>
  <si>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</si>
  <si>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</si>
  <si>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</si>
  <si>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</si>
  <si>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</si>
  <si>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</si>
  <si>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</si>
  <si>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</si>
  <si>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</si>
  <si>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</si>
  <si>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</si>
  <si>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</si>
  <si>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</si>
  <si>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</si>
  <si>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</si>
  <si>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</si>
  <si>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</si>
  <si>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</si>
  <si>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</si>
  <si>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</si>
  <si>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</si>
  <si>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</si>
  <si>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</si>
  <si>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</si>
  <si>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</si>
  <si>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</si>
  <si>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</si>
  <si>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</si>
  <si>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</si>
  <si>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</si>
  <si>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</si>
  <si>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</si>
  <si>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</si>
  <si>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</si>
  <si>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</si>
  <si>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</si>
  <si>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</si>
  <si>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</si>
  <si>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</si>
  <si>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</si>
  <si>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</si>
  <si>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</si>
  <si>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</si>
  <si>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</si>
  <si>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</si>
  <si>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</si>
  <si>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</si>
  <si>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</si>
  <si>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</si>
  <si>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</si>
  <si>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</si>
  <si>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</si>
  <si>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</si>
  <si>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</si>
  <si>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</si>
  <si>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</si>
  <si>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</si>
  <si>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</si>
  <si>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</si>
  <si>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</si>
  <si>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</si>
  <si>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</si>
  <si>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</si>
  <si>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</si>
  <si>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</si>
  <si>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</si>
  <si>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</si>
  <si>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</si>
  <si>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</si>
  <si>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</si>
  <si>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</si>
  <si>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</si>
  <si>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</si>
  <si>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</si>
  <si>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</si>
  <si>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</si>
  <si>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</si>
  <si>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</si>
  <si>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</si>
  <si>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</si>
  <si>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</si>
  <si>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</si>
  <si>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</si>
  <si>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</si>
  <si>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</si>
  <si>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</si>
  <si>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</si>
  <si>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</si>
  <si>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</si>
  <si>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</si>
  <si>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</si>
  <si>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</si>
  <si>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</si>
  <si>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</si>
  <si>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</si>
  <si>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</si>
  <si>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</si>
  <si>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</si>
  <si>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</si>
  <si>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</si>
  <si>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</si>
  <si>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</si>
  <si>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</si>
  <si>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</si>
  <si>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</si>
  <si>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</si>
  <si>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</si>
  <si>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</si>
  <si>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</si>
  <si>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</si>
  <si>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</si>
  <si>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</si>
  <si>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</si>
  <si>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</si>
  <si>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</si>
  <si>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</si>
  <si>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</si>
  <si>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</si>
  <si>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</si>
  <si>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</si>
  <si>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</si>
  <si>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</si>
  <si>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</si>
  <si>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</si>
  <si>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</si>
  <si>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</si>
  <si>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</si>
  <si>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</si>
  <si>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</si>
  <si>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</si>
  <si>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</si>
  <si>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</si>
  <si>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</si>
  <si>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</si>
  <si>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</si>
  <si>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</si>
  <si>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</si>
  <si>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</si>
  <si>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</si>
  <si>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</si>
  <si>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</si>
  <si>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</si>
  <si>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</si>
  <si>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</si>
  <si>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</si>
  <si>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</si>
  <si>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</si>
  <si>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</si>
  <si>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</si>
  <si>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</si>
  <si>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</si>
  <si>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</si>
  <si>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</si>
  <si>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</si>
  <si>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</si>
  <si>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</si>
  <si>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</si>
  <si>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</si>
  <si>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</si>
  <si>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</si>
  <si>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</si>
  <si>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</si>
  <si>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</si>
  <si>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</si>
  <si>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</si>
  <si>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</si>
  <si>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</si>
  <si>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</si>
  <si>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</si>
  <si>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</si>
  <si>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</si>
  <si>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</si>
  <si>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</si>
  <si>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</si>
  <si>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</si>
  <si>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</si>
  <si>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</si>
  <si>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</si>
  <si>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</si>
  <si>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</si>
  <si>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</si>
  <si>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</si>
  <si>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</si>
  <si>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</si>
  <si>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</si>
  <si>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</si>
  <si>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</si>
  <si>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</si>
  <si>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</si>
  <si>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</si>
  <si>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</si>
  <si>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</si>
  <si>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</si>
  <si>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</si>
  <si>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</si>
  <si>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</si>
  <si>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</si>
  <si>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</si>
  <si>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</si>
  <si>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</si>
  <si>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</si>
  <si>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</si>
  <si>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</si>
  <si>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</si>
  <si>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</si>
  <si>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</si>
  <si>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</si>
  <si>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</si>
  <si>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</si>
  <si>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</si>
  <si>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</si>
  <si>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</si>
  <si>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</si>
  <si>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</si>
  <si>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</si>
  <si>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</si>
  <si>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</si>
  <si>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</si>
  <si>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</si>
  <si>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</si>
  <si>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</si>
  <si>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</si>
  <si>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</si>
  <si>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</si>
  <si>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</si>
  <si>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</si>
  <si>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</si>
  <si>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</si>
  <si>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</si>
  <si>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</si>
  <si>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</si>
  <si>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</si>
  <si>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</si>
  <si>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</si>
  <si>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</si>
  <si>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</si>
  <si>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</si>
  <si>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</si>
  <si>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</si>
  <si>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</si>
  <si>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</si>
  <si>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</si>
  <si>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</si>
  <si>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</si>
  <si>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</si>
  <si>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</si>
  <si>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</si>
  <si>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</si>
  <si>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</si>
  <si>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</si>
  <si>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</si>
  <si>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</si>
  <si>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</si>
  <si>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</si>
  <si>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</si>
  <si>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</si>
  <si>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</si>
  <si>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</si>
  <si>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</si>
  <si>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</si>
  <si>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</si>
  <si>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</si>
  <si>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</si>
  <si>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</si>
  <si>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</si>
  <si>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</si>
  <si>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</si>
  <si>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</si>
  <si>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</si>
  <si>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</si>
  <si>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</si>
  <si>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</si>
  <si>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</si>
  <si>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</si>
  <si>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</si>
  <si>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</si>
  <si>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</si>
  <si>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</si>
  <si>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</si>
  <si>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</si>
  <si>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</si>
  <si>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</si>
  <si>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</si>
  <si>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</si>
  <si>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</si>
  <si>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</si>
  <si>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</si>
  <si>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</si>
  <si>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</si>
  <si>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</si>
  <si>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</si>
  <si>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</si>
  <si>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</si>
  <si>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</si>
  <si>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</si>
  <si>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</si>
  <si>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</si>
  <si>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</si>
  <si>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</si>
  <si>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</si>
  <si>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</si>
  <si>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</si>
  <si>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</si>
  <si>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</si>
  <si>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</si>
  <si>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</si>
  <si>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</si>
  <si>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</si>
  <si>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</si>
  <si>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</si>
  <si>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</si>
  <si>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</si>
  <si>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</si>
  <si>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</si>
  <si>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</si>
  <si>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</si>
  <si>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</si>
  <si>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</si>
  <si>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</si>
  <si>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</si>
  <si>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</si>
  <si>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</si>
  <si>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</si>
  <si>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</si>
  <si>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</si>
  <si>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</si>
  <si>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</si>
  <si>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</si>
  <si>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</si>
  <si>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</si>
  <si>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</si>
  <si>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</si>
  <si>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</si>
  <si>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</si>
  <si>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</si>
  <si>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</si>
  <si>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</si>
  <si>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</si>
  <si>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</si>
  <si>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</si>
  <si>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</si>
  <si>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</si>
  <si>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</si>
  <si>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</si>
  <si>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</si>
  <si>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</si>
  <si>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</si>
  <si>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</si>
  <si>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</si>
  <si>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</si>
  <si>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</si>
  <si>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</si>
  <si>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</si>
  <si>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</si>
  <si>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</si>
  <si>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</si>
  <si>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</si>
  <si>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</si>
  <si>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</si>
  <si>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</si>
  <si>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</si>
  <si>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</si>
  <si>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</si>
  <si>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</si>
  <si>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</si>
  <si>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</si>
  <si>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</si>
  <si>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</si>
  <si>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</si>
  <si>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</si>
  <si>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</si>
  <si>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</si>
  <si>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</si>
  <si>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</si>
  <si>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</si>
  <si>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</si>
  <si>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</si>
  <si>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</si>
  <si>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</si>
  <si>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</si>
  <si>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</si>
  <si>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</si>
  <si>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</si>
  <si>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</si>
  <si>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</si>
  <si>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</si>
  <si>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</si>
  <si>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</si>
  <si>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</si>
  <si>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</si>
  <si>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</si>
  <si>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</si>
  <si>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</si>
  <si>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</si>
  <si>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</si>
  <si>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</si>
  <si>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</si>
  <si>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</si>
  <si>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</si>
  <si>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</si>
  <si>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</si>
  <si>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</si>
  <si>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</si>
  <si>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</si>
  <si>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</si>
  <si>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</si>
  <si>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</si>
  <si>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</si>
  <si>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</si>
  <si>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</si>
  <si>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</si>
  <si>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</si>
  <si>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</si>
  <si>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</si>
  <si>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</si>
  <si>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</si>
  <si>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</si>
  <si>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</si>
  <si>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</si>
  <si>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</si>
  <si>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</si>
  <si>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</si>
  <si>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</si>
  <si>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</si>
  <si>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</si>
  <si>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</si>
  <si>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</si>
  <si>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</si>
  <si>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</si>
  <si>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</si>
  <si>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</si>
  <si>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</si>
  <si>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</si>
  <si>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</si>
  <si>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</si>
  <si>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</si>
  <si>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</si>
  <si>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</si>
  <si>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</si>
  <si>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</si>
  <si>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</si>
  <si>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</si>
  <si>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</si>
  <si>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</si>
  <si>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</si>
  <si>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</si>
  <si>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</si>
  <si>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</si>
  <si>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</si>
  <si>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</si>
  <si>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</si>
  <si>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</si>
  <si>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</si>
  <si>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</si>
  <si>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</si>
  <si>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</si>
  <si>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</si>
  <si>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</si>
  <si>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</si>
  <si>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</si>
  <si>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</si>
  <si>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</si>
  <si>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</si>
  <si>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</si>
  <si>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</si>
  <si>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</si>
  <si>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</si>
  <si>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</si>
  <si>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</si>
  <si>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</si>
  <si>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</si>
  <si>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</si>
  <si>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</si>
  <si>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</si>
  <si>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</si>
  <si>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</si>
  <si>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</si>
  <si>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</si>
  <si>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</si>
  <si>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</si>
  <si>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</si>
  <si>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</si>
  <si>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</si>
  <si>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</si>
  <si>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</si>
  <si>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</si>
  <si>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</si>
  <si>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</si>
  <si>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</si>
  <si>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</si>
  <si>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</si>
  <si>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</si>
  <si>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</si>
  <si>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</si>
  <si>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</si>
  <si>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</si>
  <si>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</si>
  <si>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</si>
  <si>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</si>
  <si>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</si>
  <si>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</si>
  <si>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</si>
  <si>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</si>
  <si>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</si>
  <si>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</si>
  <si>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</si>
  <si>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</si>
  <si>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</si>
  <si>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</si>
  <si>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</si>
  <si>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</si>
  <si>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</si>
  <si>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</si>
  <si>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</si>
  <si>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</si>
  <si>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</si>
  <si>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</si>
  <si>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</si>
  <si>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</si>
  <si>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</si>
  <si>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</si>
  <si>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</si>
  <si>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</si>
  <si>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</si>
  <si>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</si>
  <si>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</si>
  <si>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</si>
  <si>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</si>
  <si>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</si>
  <si>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</si>
  <si>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</si>
  <si>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</si>
  <si>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</si>
  <si>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</si>
  <si>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</si>
  <si>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</si>
  <si>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</si>
  <si>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</si>
  <si>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</si>
  <si>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</si>
  <si>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</si>
  <si>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</si>
  <si>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</si>
  <si>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</si>
  <si>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</si>
  <si>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</si>
  <si>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</si>
  <si>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</si>
  <si>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</si>
  <si>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</si>
  <si>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</si>
  <si>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</si>
  <si>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</si>
  <si>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</si>
  <si>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</si>
  <si>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</si>
  <si>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</si>
  <si>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</si>
  <si>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</si>
  <si>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</si>
  <si>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</si>
  <si>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</si>
  <si>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</si>
  <si>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</si>
  <si>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</si>
  <si>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</si>
  <si>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</si>
  <si>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</si>
  <si>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</si>
  <si>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</si>
  <si>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</si>
  <si>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</si>
  <si>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</si>
  <si>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</si>
  <si>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</si>
  <si>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</si>
  <si>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</si>
  <si>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</si>
  <si>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</si>
  <si>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</si>
  <si>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</si>
  <si>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</si>
  <si>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</si>
  <si>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</si>
  <si>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</si>
  <si>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</si>
  <si>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</si>
  <si>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</si>
  <si>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</si>
  <si>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</si>
  <si>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</si>
  <si>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</si>
  <si>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</si>
  <si>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</si>
  <si>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</si>
  <si>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</si>
  <si>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</si>
  <si>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</si>
  <si>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</si>
  <si>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</si>
  <si>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</si>
  <si>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</si>
  <si>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</si>
  <si>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</si>
  <si>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</si>
  <si>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</si>
  <si>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</si>
  <si>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</si>
  <si>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</si>
  <si>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</si>
  <si>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</si>
  <si>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</si>
  <si>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</si>
  <si>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</si>
  <si>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</si>
  <si>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</si>
  <si>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</si>
  <si>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</si>
  <si>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</si>
  <si>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</si>
  <si>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</si>
  <si>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</si>
  <si>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</si>
  <si>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</si>
  <si>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</si>
  <si>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</si>
  <si>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</si>
  <si>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</si>
  <si>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</si>
  <si>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</si>
  <si>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</si>
  <si>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</si>
  <si>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</si>
  <si>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</si>
  <si>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</si>
  <si>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</si>
  <si>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</si>
  <si>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</si>
  <si>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</si>
  <si>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</si>
  <si>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</si>
  <si>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</si>
  <si>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</si>
  <si>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</si>
  <si>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</si>
  <si>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</si>
  <si>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</si>
  <si>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</si>
  <si>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</si>
  <si>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</si>
  <si>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</si>
  <si>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</si>
  <si>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</si>
  <si>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</si>
  <si>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</si>
  <si>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</si>
  <si>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</si>
  <si>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</si>
  <si>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</si>
  <si>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</si>
  <si>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</si>
  <si>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</si>
  <si>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</si>
  <si>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</si>
  <si>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</si>
  <si>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</si>
  <si>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</si>
  <si>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</si>
  <si>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</si>
  <si>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</si>
  <si>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</si>
  <si>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</si>
  <si>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</si>
  <si>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</si>
  <si>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</si>
  <si>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</si>
  <si>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</si>
  <si>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</si>
  <si>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</si>
  <si>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</si>
  <si>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</si>
  <si>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</si>
  <si>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</si>
  <si>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</si>
  <si>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</si>
  <si>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</si>
  <si>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</si>
  <si>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</si>
  <si>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</si>
  <si>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</si>
  <si>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</si>
  <si>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</si>
  <si>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</si>
  <si>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</si>
  <si>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</si>
  <si>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</si>
  <si>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</si>
  <si>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</si>
  <si>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</si>
  <si>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</si>
  <si>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</si>
  <si>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</si>
  <si>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</si>
  <si>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</si>
  <si>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</si>
  <si>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</si>
  <si>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</si>
  <si>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</si>
  <si>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</si>
  <si>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</si>
  <si>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</si>
  <si>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</si>
  <si>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</si>
  <si>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</si>
  <si>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</si>
  <si>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</si>
  <si>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</si>
  <si>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</si>
  <si>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</si>
  <si>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</si>
  <si>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</si>
  <si>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</si>
  <si>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</si>
  <si>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</si>
  <si>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</si>
  <si>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</si>
  <si>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</si>
  <si>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</si>
  <si>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</si>
  <si>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</si>
  <si>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</si>
  <si>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</si>
  <si>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</si>
  <si>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</si>
  <si>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</si>
  <si>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</si>
  <si>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</si>
  <si>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</si>
  <si>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</si>
  <si>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</si>
  <si>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</si>
  <si>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</si>
  <si>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</si>
  <si>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</si>
  <si>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</si>
  <si>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</si>
  <si>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</si>
  <si>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</si>
  <si>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</si>
  <si>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</si>
  <si>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</si>
  <si>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</si>
  <si>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</si>
  <si>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</si>
  <si>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</si>
  <si>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</si>
  <si>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</si>
  <si>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</si>
  <si>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</si>
  <si>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</si>
  <si>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</si>
  <si>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</si>
  <si>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</si>
  <si>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</si>
  <si>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</si>
  <si>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</si>
  <si>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</si>
  <si>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</si>
  <si>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</si>
  <si>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</si>
  <si>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</si>
  <si>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</si>
  <si>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</si>
  <si>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</si>
  <si>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</si>
  <si>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</si>
  <si>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</si>
  <si>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</si>
  <si>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</si>
  <si>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</si>
  <si>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</si>
  <si>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</si>
  <si>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</si>
  <si>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</si>
  <si>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</si>
  <si>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</si>
  <si>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</si>
  <si>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</si>
  <si>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</si>
  <si>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</si>
  <si>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</si>
  <si>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</si>
  <si>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</si>
  <si>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</si>
  <si>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</si>
  <si>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</si>
  <si>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</si>
  <si>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</si>
  <si>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</si>
  <si>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</si>
  <si>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</si>
  <si>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</si>
  <si>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</si>
  <si>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</si>
  <si>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</si>
  <si>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</si>
  <si>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</si>
  <si>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</si>
  <si>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</si>
  <si>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</si>
  <si>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</si>
  <si>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</si>
  <si>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</si>
  <si>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</si>
  <si>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</si>
  <si>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</si>
  <si>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</si>
  <si>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</si>
  <si>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</si>
  <si>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</si>
  <si>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</si>
  <si>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</si>
  <si>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</si>
  <si>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</si>
  <si>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</si>
  <si>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</si>
  <si>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</si>
  <si>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</si>
  <si>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</si>
  <si>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</si>
  <si>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</si>
  <si>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</si>
  <si>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</si>
  <si>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</si>
  <si>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</si>
  <si>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</si>
  <si>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</si>
  <si>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</si>
  <si>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</si>
  <si>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</si>
  <si>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</si>
  <si>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</si>
  <si>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</si>
  <si>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</si>
  <si>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</si>
  <si>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</si>
  <si>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</si>
  <si>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</si>
  <si>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</si>
  <si>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</si>
  <si>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</si>
  <si>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</si>
  <si>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</si>
  <si>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</si>
  <si>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</si>
  <si>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</si>
  <si>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</si>
  <si>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</si>
  <si>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</si>
  <si>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</si>
  <si>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</si>
  <si>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</si>
  <si>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</si>
  <si>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</si>
  <si>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</si>
  <si>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</si>
  <si>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</si>
  <si>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</si>
  <si>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</si>
  <si>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</si>
  <si>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</si>
  <si>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</si>
  <si>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</si>
  <si>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</si>
  <si>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</si>
  <si>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</si>
  <si>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</si>
  <si>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</si>
  <si>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</si>
  <si>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</si>
  <si>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</si>
  <si>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</si>
  <si>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</si>
  <si>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</si>
  <si>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</si>
  <si>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</si>
  <si>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</si>
  <si>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</si>
  <si>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</si>
  <si>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</si>
  <si>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</si>
  <si>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</si>
  <si>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</si>
  <si>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</si>
  <si>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</si>
  <si>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</si>
  <si>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</si>
  <si>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</si>
  <si>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</si>
  <si>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</si>
  <si>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</si>
  <si>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</si>
  <si>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</si>
  <si>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</si>
  <si>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</si>
  <si>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</si>
  <si>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</si>
  <si>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</si>
  <si>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</si>
  <si>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</si>
  <si>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</si>
  <si>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</si>
  <si>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</si>
  <si>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</si>
  <si>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</si>
  <si>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</si>
  <si>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</si>
  <si>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</si>
  <si>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</si>
  <si>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</si>
  <si>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</si>
  <si>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</si>
  <si>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</si>
  <si>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</si>
  <si>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</si>
  <si>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</si>
  <si>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</si>
  <si>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</si>
  <si>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</si>
  <si>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</si>
  <si>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</si>
  <si>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</si>
  <si>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</si>
  <si>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</si>
  <si>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</si>
  <si>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</si>
  <si>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</si>
  <si>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</si>
  <si>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</si>
  <si>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</si>
  <si>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</si>
  <si>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</si>
  <si>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</si>
  <si>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</si>
  <si>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</si>
  <si>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</si>
  <si>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</si>
  <si>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</si>
  <si>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</si>
  <si>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</si>
  <si>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</si>
  <si>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</si>
  <si>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</si>
  <si>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</si>
  <si>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</si>
  <si>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</si>
  <si>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</si>
  <si>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</si>
  <si>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</si>
  <si>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</si>
  <si>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</si>
  <si>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</si>
  <si>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</si>
  <si>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</si>
  <si>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</si>
  <si>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</si>
  <si>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</si>
  <si>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</si>
  <si>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</si>
  <si>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</si>
  <si>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</si>
  <si>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</si>
  <si>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</si>
  <si>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</si>
  <si>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</si>
  <si>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</si>
  <si>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</si>
  <si>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</si>
  <si>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</si>
  <si>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</si>
  <si>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</si>
  <si>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</si>
  <si>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</si>
  <si>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</si>
  <si>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</si>
  <si>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</si>
  <si>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</si>
  <si>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</si>
  <si>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</si>
  <si>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</si>
  <si>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</si>
  <si>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</si>
  <si>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</si>
  <si>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</si>
  <si>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</si>
  <si>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</si>
  <si>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</si>
  <si>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</si>
  <si>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</si>
  <si>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</si>
  <si>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</si>
  <si>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</si>
  <si>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</si>
  <si>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</si>
  <si>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</si>
  <si>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</si>
  <si>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</si>
  <si>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</si>
  <si>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</si>
  <si>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</si>
  <si>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</si>
  <si>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</si>
  <si>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</si>
  <si>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</si>
  <si>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</si>
  <si>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</si>
  <si>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</si>
  <si>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</si>
  <si>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</si>
  <si>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</si>
  <si>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</si>
  <si>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</si>
  <si>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</si>
  <si>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</si>
  <si>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</si>
  <si>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</si>
  <si>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</si>
  <si>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</si>
  <si>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</si>
  <si>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</si>
  <si>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</si>
  <si>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</si>
  <si>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</si>
  <si>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</si>
  <si>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</si>
  <si>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</si>
  <si>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</si>
  <si>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</si>
  <si>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</si>
  <si>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</si>
  <si>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</si>
  <si>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</si>
  <si>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</si>
  <si>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</si>
  <si>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</si>
  <si>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</si>
  <si>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</si>
  <si>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</si>
  <si>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</si>
  <si>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</si>
  <si>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</si>
  <si>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</si>
  <si>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</si>
  <si>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</si>
  <si>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</si>
  <si>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</si>
  <si>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</si>
  <si>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</si>
  <si>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</si>
  <si>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</si>
  <si>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</si>
  <si>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</si>
  <si>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</si>
  <si>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</si>
  <si>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</si>
  <si>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</si>
  <si>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</si>
  <si>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</si>
  <si>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</si>
  <si>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</si>
  <si>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</si>
  <si>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</si>
  <si>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</si>
  <si>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</si>
  <si>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</si>
  <si>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</si>
  <si>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</si>
  <si>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</si>
  <si>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</si>
  <si>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</si>
  <si>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</si>
  <si>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</si>
  <si>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</si>
  <si>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</si>
  <si>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</si>
  <si>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</si>
  <si>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</si>
  <si>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</si>
  <si>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</si>
  <si>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</si>
  <si>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</si>
  <si>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</si>
  <si>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</si>
  <si>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</si>
  <si>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</si>
  <si>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</si>
  <si>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</si>
  <si>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</si>
  <si>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</si>
  <si>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</si>
  <si>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</si>
  <si>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</si>
  <si>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</si>
  <si>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</si>
  <si>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</si>
  <si>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</si>
  <si>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</si>
  <si>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</si>
  <si>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</si>
  <si>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</si>
  <si>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</si>
  <si>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</si>
  <si>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</si>
  <si>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</si>
  <si>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</si>
  <si>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</si>
  <si>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</si>
  <si>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</si>
  <si>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</si>
  <si>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</si>
  <si>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</si>
  <si>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</si>
  <si>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</si>
  <si>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</si>
  <si>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</si>
  <si>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</si>
  <si>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</si>
  <si>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</si>
  <si>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</si>
  <si>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</si>
  <si>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</si>
  <si>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</si>
  <si>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</si>
  <si>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</si>
  <si>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</si>
  <si>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</si>
  <si>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</si>
  <si>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</si>
  <si>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</si>
  <si>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</si>
  <si>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</si>
  <si>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</si>
  <si>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</si>
  <si>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</si>
  <si>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</si>
  <si>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</si>
  <si>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</si>
  <si>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</si>
  <si>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</si>
  <si>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</si>
  <si>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</si>
  <si>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</si>
  <si>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</si>
  <si>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</si>
  <si>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</si>
  <si>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</si>
  <si>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</si>
  <si>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</si>
  <si>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</si>
  <si>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</si>
  <si>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</si>
  <si>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</si>
  <si>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</si>
  <si>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</si>
  <si>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</si>
  <si>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</si>
  <si>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</si>
  <si>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</si>
  <si>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</si>
  <si>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</si>
  <si>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</si>
  <si>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</si>
  <si>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</si>
  <si>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</si>
  <si>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</si>
  <si>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</si>
  <si>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</si>
  <si>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</si>
  <si>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</si>
  <si>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</si>
  <si>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</si>
  <si>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</si>
  <si>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</si>
  <si>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</si>
  <si>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</si>
  <si>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</si>
  <si>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</si>
  <si>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</si>
  <si>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</si>
  <si>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</si>
  <si>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</si>
  <si>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</si>
  <si>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</si>
  <si>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</si>
  <si>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</si>
  <si>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</si>
  <si>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</si>
  <si>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</si>
  <si>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</si>
  <si>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</si>
  <si>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</si>
  <si>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</si>
  <si>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</si>
  <si>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</si>
  <si>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</si>
  <si>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</si>
  <si>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</si>
  <si>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</si>
  <si>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</si>
  <si>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</si>
  <si>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</si>
  <si>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</si>
  <si>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</si>
  <si>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</si>
  <si>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</si>
  <si>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</si>
  <si>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</si>
  <si>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</si>
  <si>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</si>
  <si>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</si>
  <si>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</si>
  <si>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</si>
  <si>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</si>
  <si>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</si>
  <si>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</si>
  <si>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</si>
  <si>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</si>
  <si>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</si>
  <si>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</si>
  <si>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</si>
  <si>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</si>
  <si>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</si>
  <si>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</si>
  <si>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</si>
  <si>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</si>
  <si>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</si>
  <si>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</si>
  <si>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</si>
  <si>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</si>
  <si>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</si>
  <si>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</si>
  <si>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</si>
  <si>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</si>
  <si>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</si>
  <si>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</si>
  <si>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</si>
  <si>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</si>
  <si>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</si>
  <si>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</si>
  <si>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</si>
  <si>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</si>
  <si>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</si>
  <si>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</si>
  <si>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</si>
  <si>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</si>
  <si>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</si>
  <si>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</si>
  <si>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</si>
  <si>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</si>
  <si>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</si>
  <si>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</si>
  <si>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</si>
  <si>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</si>
  <si>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</si>
  <si>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</si>
  <si>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</si>
  <si>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</si>
  <si>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</si>
  <si>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</si>
  <si>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</si>
  <si>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</si>
  <si>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</si>
  <si>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</si>
  <si>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</si>
  <si>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</si>
  <si>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</si>
  <si>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</si>
  <si>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</si>
  <si>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</si>
  <si>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</si>
  <si>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</si>
  <si>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</si>
  <si>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</si>
  <si>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</si>
  <si>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</si>
  <si>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</si>
  <si>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</si>
  <si>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</si>
  <si>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</si>
  <si>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</si>
  <si>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</si>
  <si>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</si>
  <si>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</si>
  <si>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</si>
  <si>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</si>
  <si>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</si>
  <si>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</si>
  <si>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</si>
  <si>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</si>
  <si>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</si>
  <si>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</si>
  <si>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</si>
  <si>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</si>
  <si>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</si>
  <si>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</si>
  <si>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</si>
  <si>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</si>
  <si>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</si>
  <si>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</si>
  <si>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</si>
  <si>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</si>
  <si>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</si>
  <si>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</si>
  <si>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</si>
  <si>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</si>
  <si>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</si>
  <si>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</si>
  <si>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</si>
  <si>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</si>
  <si>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</si>
  <si>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</si>
  <si>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</si>
  <si>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</si>
  <si>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</si>
  <si>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</si>
  <si>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</si>
  <si>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</si>
  <si>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</si>
  <si>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</si>
  <si>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</si>
  <si>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</si>
  <si>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</si>
  <si>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</si>
  <si>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</si>
  <si>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</si>
  <si>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</si>
  <si>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</si>
  <si>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</si>
  <si>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</si>
  <si>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</si>
  <si>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</si>
  <si>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</si>
  <si>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</si>
  <si>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</si>
  <si>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</si>
  <si>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</si>
  <si>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</si>
  <si>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</si>
  <si>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</si>
  <si>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</si>
  <si>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</si>
  <si>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</si>
  <si>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</si>
  <si>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</si>
  <si>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</si>
  <si>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</si>
  <si>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</si>
  <si>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</si>
  <si>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</si>
  <si>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</si>
  <si>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</si>
  <si>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</si>
  <si>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</si>
  <si>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</si>
  <si>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</si>
  <si>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</si>
  <si>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</si>
  <si>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</si>
  <si>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</si>
  <si>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</si>
  <si>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</si>
  <si>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</si>
  <si>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</si>
  <si>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</si>
  <si>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</si>
  <si>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</si>
  <si>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</si>
  <si>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</si>
  <si>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</si>
  <si>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</si>
  <si>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</si>
  <si>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</si>
  <si>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</si>
  <si>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</si>
  <si>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</si>
  <si>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</si>
  <si>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</si>
  <si>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</si>
  <si>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</si>
  <si>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</si>
  <si>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</si>
  <si>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</si>
  <si>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</si>
  <si>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</si>
  <si>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</si>
  <si>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</si>
  <si>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</si>
  <si>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</si>
  <si>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</si>
  <si>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</si>
  <si>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</si>
  <si>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</si>
  <si>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</si>
  <si>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</si>
  <si>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</si>
  <si>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</si>
  <si>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</si>
  <si>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</si>
  <si>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</si>
  <si>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</si>
  <si>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</si>
  <si>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</si>
  <si>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</si>
  <si>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</si>
  <si>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</si>
  <si>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</si>
  <si>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</si>
  <si>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</si>
  <si>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</si>
  <si>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</si>
  <si>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</si>
  <si>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</si>
  <si>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</si>
  <si>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</si>
  <si>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</si>
  <si>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</si>
  <si>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</si>
  <si>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</si>
  <si>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</si>
  <si>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</si>
  <si>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</si>
  <si>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</si>
  <si>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</si>
  <si>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</si>
  <si>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</si>
  <si>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</si>
  <si>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</si>
  <si>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</si>
  <si>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</si>
  <si>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</si>
  <si>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</si>
  <si>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</si>
  <si>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</si>
  <si>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</si>
  <si>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</si>
  <si>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</si>
  <si>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</si>
  <si>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</si>
  <si>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</si>
  <si>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</si>
  <si>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</si>
  <si>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</si>
  <si>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</si>
  <si>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</si>
  <si>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</si>
  <si>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</si>
  <si>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</si>
  <si>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</si>
  <si>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</si>
  <si>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</si>
  <si>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</si>
  <si>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</si>
  <si>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</si>
  <si>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</si>
  <si>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</si>
  <si>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</si>
  <si>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</si>
  <si>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</si>
  <si>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</si>
  <si>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</si>
  <si>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</si>
  <si>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</si>
  <si>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</si>
  <si>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</si>
  <si>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</si>
  <si>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</si>
  <si>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</si>
  <si>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</si>
  <si>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</si>
  <si>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</si>
  <si>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</si>
  <si>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</si>
  <si>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</si>
  <si>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</si>
  <si>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</si>
  <si>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</si>
  <si>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</si>
  <si>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</si>
  <si>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</si>
  <si>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</si>
  <si>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</si>
  <si>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</si>
  <si>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</si>
  <si>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</si>
  <si>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</si>
  <si>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</si>
  <si>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</si>
  <si>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</si>
  <si>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</si>
  <si>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</si>
  <si>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</si>
  <si>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</si>
  <si>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</si>
  <si>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</si>
  <si>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</si>
  <si>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</si>
  <si>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</si>
  <si>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</si>
  <si>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</si>
  <si>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</si>
  <si>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</si>
  <si>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</si>
  <si>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</si>
  <si>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</si>
  <si>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</si>
  <si>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</si>
  <si>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</si>
  <si>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</si>
  <si>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</si>
  <si>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</si>
  <si>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</si>
  <si>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</si>
  <si>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</si>
  <si>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</si>
  <si>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</si>
  <si>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</si>
  <si>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</si>
  <si>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</si>
  <si>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</si>
  <si>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</si>
  <si>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</si>
  <si>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</si>
  <si>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</si>
  <si>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</si>
  <si>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</si>
  <si>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</si>
  <si>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</si>
  <si>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</si>
  <si>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</si>
  <si>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</si>
  <si>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</si>
  <si>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</si>
  <si>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</si>
  <si>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</si>
  <si>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</si>
  <si>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</si>
  <si>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</si>
  <si>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</si>
  <si>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</si>
  <si>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</si>
  <si>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</si>
  <si>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</si>
  <si>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</si>
  <si>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</si>
  <si>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</si>
  <si>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</si>
  <si>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</si>
  <si>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</si>
  <si>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</si>
  <si>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</si>
  <si>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</si>
  <si>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</si>
  <si>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</si>
  <si>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</si>
  <si>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</si>
  <si>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</si>
  <si>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</si>
  <si>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</si>
  <si>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</si>
  <si>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</si>
  <si>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</si>
  <si>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</si>
  <si>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</si>
  <si>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</si>
  <si>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</si>
  <si>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</si>
  <si>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</si>
  <si>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</si>
  <si>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</si>
  <si>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</si>
  <si>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</si>
  <si>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</si>
  <si>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</si>
  <si>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</si>
  <si>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</si>
  <si>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</si>
  <si>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</si>
  <si>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</si>
  <si>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</si>
  <si>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</si>
  <si>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</si>
  <si>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</si>
  <si>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</si>
  <si>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</si>
  <si>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</si>
  <si>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</si>
  <si>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</si>
  <si>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</si>
  <si>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</si>
  <si>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</si>
  <si>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</si>
  <si>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</si>
  <si>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</si>
  <si>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</si>
  <si>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</si>
  <si>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</si>
  <si>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</si>
  <si>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</si>
  <si>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</si>
  <si>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</si>
  <si>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</si>
  <si>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</si>
  <si>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</si>
  <si>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</si>
  <si>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</si>
  <si>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</si>
  <si>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</si>
  <si>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</si>
  <si>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</si>
  <si>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</si>
  <si>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</si>
  <si>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</si>
  <si>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</si>
  <si>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</si>
  <si>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</si>
  <si>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</si>
  <si>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</si>
  <si>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</si>
  <si>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</si>
  <si>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</si>
  <si>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</si>
  <si>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</si>
  <si>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</si>
  <si>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</si>
  <si>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</si>
  <si>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</si>
  <si>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</si>
  <si>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</si>
  <si>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</si>
  <si>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</si>
  <si>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</si>
  <si>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</si>
  <si>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</si>
  <si>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</si>
  <si>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</si>
  <si>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</si>
  <si>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</si>
  <si>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</si>
  <si>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</si>
  <si>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</si>
  <si>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</si>
  <si>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</si>
  <si>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</si>
  <si>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</si>
  <si>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</si>
  <si>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</si>
  <si>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</si>
  <si>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</si>
  <si>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</si>
  <si>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</si>
  <si>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</si>
  <si>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</si>
  <si>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</si>
  <si>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</si>
  <si>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</si>
  <si>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</si>
  <si>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</si>
  <si>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</si>
  <si>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</si>
  <si>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</si>
  <si>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</si>
  <si>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</si>
  <si>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</si>
  <si>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</si>
  <si>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</si>
  <si>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</si>
  <si>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</si>
  <si>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</si>
  <si>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</si>
  <si>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</si>
  <si>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</si>
  <si>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</si>
  <si>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</si>
  <si>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</si>
  <si>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</si>
  <si>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</si>
  <si>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</si>
  <si>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</si>
  <si>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</si>
  <si>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</si>
  <si>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</si>
  <si>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</si>
  <si>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</si>
  <si>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</si>
  <si>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</si>
  <si>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</si>
  <si>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</si>
  <si>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</si>
  <si>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</si>
  <si>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</si>
  <si>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</si>
  <si>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</si>
  <si>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</si>
  <si>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</si>
  <si>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</si>
  <si>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</si>
  <si>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</si>
  <si>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</si>
  <si>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</si>
  <si>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</si>
  <si>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</si>
  <si>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</si>
  <si>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</si>
  <si>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</si>
  <si>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</si>
  <si>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</si>
  <si>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</si>
  <si>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</si>
  <si>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</si>
  <si>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</si>
  <si>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</si>
  <si>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</si>
  <si>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</si>
  <si>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</si>
  <si>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</si>
  <si>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</si>
  <si>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</si>
  <si>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</si>
  <si>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</si>
  <si>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</si>
  <si>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</si>
  <si>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</si>
  <si>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</si>
  <si>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</si>
  <si>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</si>
  <si>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</si>
  <si>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</si>
  <si>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</si>
  <si>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</si>
  <si>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</si>
  <si>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</si>
  <si>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</si>
  <si>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</si>
  <si>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</si>
  <si>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</si>
  <si>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</si>
  <si>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</si>
  <si>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</si>
  <si>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</si>
  <si>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</si>
  <si>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</si>
  <si>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</si>
  <si>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</si>
  <si>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</si>
  <si>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</si>
  <si>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</si>
  <si>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</si>
  <si>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</si>
  <si>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</si>
  <si>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</si>
  <si>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</si>
  <si>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</si>
  <si>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</si>
  <si>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</si>
  <si>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</si>
  <si>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</si>
  <si>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</si>
  <si>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</si>
  <si>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</si>
  <si>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</si>
  <si>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</si>
  <si>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</si>
  <si>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</si>
  <si>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</si>
  <si>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</si>
  <si>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</si>
  <si>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</si>
  <si>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</si>
  <si>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</si>
  <si>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</si>
  <si>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</si>
  <si>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</si>
  <si>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</si>
  <si>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</si>
  <si>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</si>
  <si>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</si>
  <si>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</si>
  <si>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</si>
  <si>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</si>
  <si>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</si>
  <si>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</si>
  <si>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</si>
  <si>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</si>
  <si>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</si>
  <si>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</si>
  <si>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</si>
  <si>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</si>
  <si>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</si>
  <si>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</si>
  <si>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</si>
  <si>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</si>
  <si>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</si>
  <si>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</si>
  <si>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</si>
  <si>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</si>
  <si>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</si>
  <si>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</si>
  <si>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</si>
  <si>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</si>
  <si>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</si>
  <si>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</si>
  <si>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</si>
  <si>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</si>
  <si>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</si>
  <si>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</si>
  <si>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</si>
  <si>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</si>
  <si>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</si>
  <si>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</si>
  <si>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</si>
  <si>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</si>
  <si>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</si>
  <si>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</si>
  <si>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</si>
  <si>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</si>
  <si>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</si>
  <si>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</si>
  <si>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</si>
  <si>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</si>
  <si>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</si>
  <si>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</si>
  <si>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</si>
  <si>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</si>
  <si>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</si>
  <si>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</si>
  <si>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</si>
  <si>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</si>
  <si>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</si>
  <si>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</si>
  <si>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</si>
  <si>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</si>
  <si>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</si>
  <si>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</si>
  <si>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</si>
  <si>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</si>
  <si>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</si>
  <si>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</si>
  <si>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</si>
  <si>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</si>
  <si>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</si>
  <si>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</si>
  <si>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</si>
  <si>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</si>
  <si>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</si>
  <si>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</si>
  <si>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</si>
  <si>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</si>
  <si>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</si>
  <si>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</si>
  <si>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</si>
  <si>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</si>
  <si>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</si>
  <si>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</si>
  <si>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</si>
  <si>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</si>
  <si>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</si>
  <si>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</si>
  <si>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</si>
  <si>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</si>
  <si>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</si>
  <si>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</si>
  <si>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</si>
  <si>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</si>
  <si>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</si>
  <si>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</si>
  <si>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</si>
  <si>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</si>
  <si>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</si>
  <si>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</si>
  <si>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</si>
  <si>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</si>
  <si>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</si>
  <si>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</si>
  <si>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</si>
  <si>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</si>
  <si>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</si>
  <si>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</si>
  <si>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</si>
  <si>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</si>
  <si>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</si>
  <si>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</si>
  <si>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</si>
  <si>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</si>
  <si>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</si>
  <si>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</si>
  <si>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</si>
  <si>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</si>
  <si>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</si>
  <si>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</si>
  <si>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</si>
  <si>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</si>
  <si>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</si>
  <si>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</si>
  <si>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</si>
  <si>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</si>
  <si>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</si>
  <si>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</si>
  <si>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</si>
  <si>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</si>
  <si>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</si>
  <si>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</si>
  <si>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</si>
  <si>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</si>
  <si>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</si>
  <si>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</si>
  <si>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</si>
  <si>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</si>
  <si>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</si>
  <si>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</si>
  <si>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</si>
  <si>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</si>
  <si>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</si>
  <si>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</si>
  <si>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</si>
  <si>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</si>
  <si>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</si>
  <si>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</si>
  <si>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</si>
  <si>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</si>
  <si>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</si>
  <si>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</si>
  <si>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</si>
  <si>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</si>
  <si>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</si>
  <si>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</si>
  <si>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</si>
  <si>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</si>
  <si>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</si>
  <si>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</si>
  <si>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</si>
  <si>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</si>
  <si>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</si>
  <si>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</si>
  <si>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</si>
  <si>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</si>
  <si>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</si>
  <si>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</si>
  <si>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</si>
  <si>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</si>
  <si>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</si>
  <si>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</si>
  <si>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</si>
  <si>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</si>
  <si>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</si>
  <si>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</si>
  <si>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</si>
  <si>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</si>
  <si>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</si>
  <si>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</si>
  <si>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</si>
  <si>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</si>
  <si>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</si>
  <si>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</si>
  <si>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</si>
  <si>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</si>
  <si>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</si>
  <si>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</si>
  <si>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</si>
  <si>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</si>
  <si>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</si>
  <si>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</si>
  <si>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</si>
  <si>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</si>
  <si>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</si>
  <si>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</si>
  <si>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</si>
  <si>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</si>
  <si>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</si>
  <si>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</si>
  <si>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</si>
  <si>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</si>
  <si>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</si>
  <si>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</si>
  <si>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</si>
  <si>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</si>
  <si>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</si>
  <si>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</si>
  <si>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</si>
  <si>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</si>
  <si>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</si>
  <si>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</si>
  <si>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</si>
  <si>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</si>
  <si>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</si>
  <si>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</si>
  <si>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</si>
  <si>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</si>
  <si>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</si>
  <si>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</si>
  <si>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</si>
  <si>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</si>
  <si>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</si>
  <si>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</si>
  <si>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</si>
  <si>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</si>
  <si>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</si>
  <si>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</si>
  <si>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</si>
  <si>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</si>
  <si>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</si>
  <si>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</si>
  <si>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</si>
  <si>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</si>
  <si>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</si>
  <si>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</si>
  <si>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</si>
  <si>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</si>
  <si>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</si>
  <si>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</si>
  <si>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</si>
  <si>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</si>
  <si>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</si>
  <si>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</si>
  <si>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</si>
  <si>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</si>
  <si>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</si>
  <si>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</si>
  <si>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</si>
  <si>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</si>
  <si>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</si>
  <si>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</si>
  <si>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</si>
  <si>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</si>
  <si>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</si>
  <si>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</si>
  <si>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</si>
  <si>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</si>
  <si>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</si>
  <si>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</si>
  <si>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</si>
  <si>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</si>
  <si>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</si>
  <si>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</si>
  <si>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</si>
  <si>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</si>
  <si>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</si>
  <si>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</si>
  <si>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</si>
  <si>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</si>
  <si>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</si>
  <si>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</si>
  <si>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</si>
  <si>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</si>
  <si>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</si>
  <si>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</si>
  <si>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</si>
  <si>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</si>
  <si>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</si>
  <si>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</si>
  <si>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</si>
  <si>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</si>
  <si>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</si>
  <si>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</si>
  <si>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</si>
  <si>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</si>
  <si>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</si>
  <si>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</si>
  <si>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</si>
  <si>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</si>
  <si>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</si>
  <si>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</si>
  <si>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</si>
  <si>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</si>
  <si>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</si>
  <si>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</si>
  <si>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</si>
  <si>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</si>
  <si>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</si>
  <si>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</si>
  <si>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</si>
  <si>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</si>
  <si>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</si>
  <si>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</si>
  <si>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</si>
  <si>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</si>
  <si>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</si>
  <si>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</si>
  <si>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</si>
  <si>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</si>
  <si>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</si>
  <si>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</si>
  <si>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</si>
  <si>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</si>
  <si>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</si>
  <si>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</si>
  <si>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</si>
  <si>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</si>
  <si>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</si>
  <si>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</si>
  <si>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</si>
  <si>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</si>
  <si>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</si>
  <si>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</si>
  <si>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</si>
  <si>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</si>
  <si>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</si>
  <si>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</si>
  <si>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</si>
  <si>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</si>
  <si>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</si>
  <si>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</si>
  <si>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</si>
  <si>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</si>
  <si>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</si>
  <si>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</si>
  <si>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</si>
  <si>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</si>
  <si>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</si>
  <si>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</si>
  <si>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</si>
  <si>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</si>
  <si>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</si>
  <si>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</si>
  <si>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</si>
  <si>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</si>
  <si>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</si>
  <si>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</si>
  <si>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</si>
  <si>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</si>
  <si>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</si>
  <si>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</si>
  <si>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</si>
  <si>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</si>
  <si>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</si>
  <si>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</si>
  <si>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</si>
  <si>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</si>
  <si>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</si>
  <si>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</si>
  <si>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</si>
  <si>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</si>
  <si>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</si>
  <si>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</si>
  <si>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</si>
  <si>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</si>
  <si>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</si>
  <si>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</si>
  <si>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</si>
  <si>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</si>
  <si>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</si>
  <si>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</si>
  <si>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</si>
  <si>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</si>
  <si>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</si>
  <si>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</si>
  <si>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</si>
  <si>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</si>
  <si>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</si>
  <si>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</si>
  <si>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</si>
  <si>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</si>
  <si>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</si>
  <si>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</si>
  <si>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</si>
  <si>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</si>
  <si>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</si>
  <si>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</si>
  <si>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</si>
  <si>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</si>
  <si>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</si>
  <si>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</si>
  <si>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</si>
  <si>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</si>
  <si>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</si>
  <si>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</si>
  <si>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</si>
  <si>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</si>
  <si>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</si>
  <si>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</si>
  <si>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</si>
  <si>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</si>
  <si>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</si>
  <si>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</si>
  <si>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</si>
  <si>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</si>
  <si>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</si>
  <si>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</si>
  <si>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</si>
  <si>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</si>
  <si>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</si>
  <si>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</si>
  <si>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</si>
  <si>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</si>
  <si>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</si>
  <si>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</si>
  <si>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</si>
  <si>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</si>
  <si>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</si>
  <si>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</si>
  <si>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</si>
  <si>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</si>
  <si>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</si>
  <si>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</si>
  <si>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</si>
  <si>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</si>
  <si>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</si>
  <si>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</si>
  <si>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</si>
  <si>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</si>
  <si>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</si>
  <si>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</si>
  <si>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</si>
  <si>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</si>
  <si>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</si>
  <si>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</si>
  <si>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</si>
  <si>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</si>
  <si>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</si>
  <si>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</si>
  <si>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</si>
  <si>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</si>
  <si>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</si>
  <si>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</si>
  <si>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</si>
  <si>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</si>
  <si>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</si>
  <si>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</si>
  <si>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</si>
  <si>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</si>
  <si>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</si>
  <si>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</si>
  <si>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</si>
  <si>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</si>
  <si>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</si>
  <si>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</si>
  <si>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</si>
  <si>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</si>
  <si>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</si>
  <si>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</si>
  <si>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</si>
  <si>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</si>
  <si>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</si>
  <si>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</si>
  <si>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</si>
  <si>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</si>
  <si>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</si>
  <si>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</si>
  <si>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</si>
  <si>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</si>
  <si>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</si>
  <si>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</si>
  <si>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</si>
  <si>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</si>
  <si>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</si>
  <si>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</si>
  <si>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</si>
  <si>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</si>
  <si>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</si>
  <si>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</si>
  <si>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</si>
  <si>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</si>
  <si>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</si>
  <si>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</si>
  <si>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</si>
  <si>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</si>
  <si>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</si>
  <si>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</si>
  <si>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</si>
  <si>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</si>
  <si>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</si>
  <si>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</si>
  <si>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</si>
  <si>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</si>
  <si>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</si>
  <si>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</si>
  <si>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</si>
  <si>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</si>
  <si>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</si>
  <si>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</si>
  <si>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</si>
  <si>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</si>
  <si>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</si>
  <si>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</si>
  <si>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</si>
  <si>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</si>
  <si>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</si>
  <si>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</si>
  <si>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</si>
  <si>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</si>
  <si>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</si>
  <si>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</si>
  <si>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</si>
  <si>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</si>
  <si>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</si>
  <si>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</si>
  <si>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</si>
  <si>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</si>
  <si>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</si>
  <si>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</si>
  <si>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</si>
  <si>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</si>
  <si>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</si>
  <si>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</si>
  <si>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</si>
  <si>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</si>
  <si>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</si>
  <si>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</si>
  <si>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</si>
  <si>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</si>
  <si>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</si>
  <si>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</si>
  <si>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</si>
  <si>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</si>
  <si>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</si>
  <si>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</si>
  <si>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</si>
  <si>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</si>
  <si>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</si>
  <si>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</si>
  <si>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</si>
  <si>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</si>
  <si>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</si>
  <si>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</si>
  <si>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</si>
  <si>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</si>
  <si>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</si>
  <si>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</si>
  <si>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</si>
  <si>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</si>
  <si>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</si>
  <si>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</si>
  <si>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</si>
  <si>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</si>
  <si>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</si>
  <si>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</si>
  <si>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</si>
  <si>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</si>
  <si>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</si>
  <si>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</si>
  <si>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</si>
  <si>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</si>
  <si>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</si>
  <si>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</si>
  <si>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</si>
  <si>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</si>
  <si>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</si>
  <si>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</si>
  <si>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</si>
  <si>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</si>
  <si>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</si>
  <si>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</si>
  <si>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</si>
  <si>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</si>
  <si>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</si>
  <si>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</si>
  <si>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</si>
  <si>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</si>
  <si>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</si>
  <si>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</si>
  <si>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</si>
  <si>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</si>
  <si>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</si>
  <si>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</si>
  <si>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</si>
  <si>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</si>
  <si>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</si>
  <si>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</si>
  <si>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</si>
  <si>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</si>
  <si>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</si>
  <si>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</si>
  <si>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</si>
  <si>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</si>
  <si>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</si>
  <si>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</si>
  <si>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</si>
  <si>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</si>
  <si>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</si>
  <si>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</si>
  <si>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</si>
  <si>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</si>
  <si>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</si>
  <si>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</si>
  <si>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</si>
  <si>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</si>
  <si>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</si>
  <si>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</si>
  <si>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</si>
  <si>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</si>
  <si>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</si>
  <si>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</si>
  <si>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</si>
  <si>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</si>
  <si>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</si>
  <si>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</si>
  <si>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</si>
  <si>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</si>
  <si>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</si>
  <si>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</si>
  <si>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</si>
  <si>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</si>
  <si>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</si>
  <si>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</si>
  <si>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</si>
  <si>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</si>
  <si>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</si>
  <si>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</si>
  <si>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</si>
  <si>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</si>
  <si>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</si>
  <si>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</si>
  <si>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</si>
  <si>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</si>
  <si>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</si>
  <si>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</si>
  <si>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</si>
  <si>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</si>
  <si>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</si>
  <si>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</si>
  <si>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</si>
  <si>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</si>
  <si>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</si>
  <si>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</si>
  <si>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</si>
  <si>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</si>
  <si>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</si>
  <si>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</si>
  <si>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</si>
  <si>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</si>
  <si>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</si>
  <si>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</si>
  <si>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</si>
  <si>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</si>
  <si>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</si>
  <si>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</si>
  <si>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</si>
  <si>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</si>
  <si>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</si>
  <si>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</si>
  <si>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</si>
  <si>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</si>
  <si>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</si>
  <si>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</si>
  <si>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</si>
  <si>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</si>
  <si>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</si>
  <si>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</si>
  <si>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</si>
  <si>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</si>
  <si>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</si>
  <si>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</si>
  <si>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</si>
  <si>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</si>
  <si>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</si>
  <si>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</si>
  <si>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</si>
  <si>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</si>
  <si>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</si>
  <si>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</si>
  <si>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</si>
  <si>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</si>
  <si>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</si>
  <si>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</si>
  <si>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</si>
  <si>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</si>
  <si>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</si>
  <si>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</si>
  <si>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</si>
  <si>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</si>
  <si>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</si>
  <si>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</si>
  <si>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</si>
  <si>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</si>
  <si>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</si>
  <si>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</si>
  <si>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</si>
  <si>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</si>
  <si>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</si>
  <si>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</si>
  <si>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</si>
  <si>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</si>
  <si>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</si>
  <si>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</si>
  <si>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</si>
  <si>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</si>
  <si>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</si>
  <si>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</si>
  <si>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</si>
  <si>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</si>
  <si>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</si>
  <si>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</si>
  <si>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</si>
  <si>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</si>
  <si>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</si>
  <si>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</si>
  <si>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</si>
  <si>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</si>
  <si>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</si>
  <si>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</si>
  <si>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</si>
  <si>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</si>
  <si>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</si>
  <si>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</si>
  <si>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</si>
  <si>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</si>
  <si>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</si>
  <si>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</si>
  <si>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</si>
  <si>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</si>
  <si>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</si>
  <si>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</si>
  <si>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</si>
  <si>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</si>
  <si>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</si>
  <si>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</si>
  <si>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</si>
  <si>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</si>
  <si>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</si>
  <si>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</si>
  <si>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</si>
  <si>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</si>
  <si>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</si>
  <si>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</si>
  <si>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</si>
  <si>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</si>
  <si>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</si>
  <si>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</si>
  <si>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</si>
  <si>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</si>
  <si>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</si>
  <si>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</si>
  <si>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</si>
  <si>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</si>
  <si>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</si>
  <si>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</si>
  <si>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</si>
  <si>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</si>
  <si>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</si>
  <si>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</si>
  <si>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</si>
  <si>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</si>
  <si>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</si>
  <si>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</si>
  <si>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</si>
  <si>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</si>
  <si>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</si>
  <si>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</si>
  <si>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</si>
  <si>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</si>
  <si>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</si>
  <si>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</si>
  <si>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</si>
  <si>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</si>
  <si>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</si>
  <si>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</si>
  <si>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</si>
  <si>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</si>
  <si>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</si>
  <si>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</si>
  <si>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</si>
  <si>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</si>
  <si>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</si>
  <si>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</si>
  <si>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</si>
  <si>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</si>
  <si>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</si>
  <si>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</si>
  <si>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</si>
  <si>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</si>
  <si>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</si>
  <si>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</si>
  <si>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</si>
  <si>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</si>
  <si>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</si>
  <si>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</si>
  <si>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</si>
  <si>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</si>
  <si>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</si>
  <si>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</si>
  <si>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</si>
  <si>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</si>
  <si>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</si>
  <si>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</si>
  <si>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</si>
  <si>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</si>
  <si>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</si>
  <si>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</si>
  <si>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</si>
  <si>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</si>
  <si>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</si>
  <si>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</si>
  <si>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</si>
  <si>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</si>
  <si>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</si>
  <si>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</si>
  <si>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</si>
  <si>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</si>
  <si>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</si>
  <si>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</si>
  <si>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</si>
  <si>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</si>
  <si>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</si>
  <si>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</si>
  <si>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</si>
  <si>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</si>
  <si>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</si>
  <si>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</si>
  <si>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</si>
  <si>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</si>
  <si>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</si>
  <si>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</si>
  <si>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</si>
  <si>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</si>
  <si>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</si>
  <si>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</si>
  <si>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</si>
  <si>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</si>
  <si>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</si>
  <si>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</si>
  <si>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</si>
  <si>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</si>
  <si>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</si>
  <si>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</si>
  <si>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</si>
  <si>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</si>
  <si>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</si>
  <si>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</si>
  <si>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</si>
  <si>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</si>
  <si>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</si>
  <si>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</si>
  <si>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</si>
  <si>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</si>
  <si>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</si>
  <si>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</si>
  <si>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</si>
  <si>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</si>
  <si>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</si>
  <si>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</si>
  <si>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</si>
  <si>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</si>
  <si>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</si>
  <si>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</si>
  <si>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</si>
  <si>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</si>
  <si>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</si>
  <si>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</si>
  <si>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</si>
  <si>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</si>
  <si>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</si>
  <si>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</si>
  <si>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</si>
  <si>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</si>
  <si>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</si>
  <si>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</si>
  <si>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</si>
  <si>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</si>
  <si>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</si>
  <si>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</si>
  <si>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</si>
  <si>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</si>
  <si>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</si>
  <si>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</si>
  <si>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</si>
  <si>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</si>
  <si>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</si>
  <si>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</si>
  <si>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</si>
  <si>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</si>
  <si>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</si>
  <si>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</si>
  <si>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</si>
  <si>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</si>
  <si>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</si>
  <si>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</si>
  <si>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</si>
  <si>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</si>
  <si>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</si>
  <si>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</si>
  <si>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</si>
  <si>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</si>
  <si>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</si>
  <si>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</si>
  <si>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</si>
  <si>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</si>
  <si>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</si>
  <si>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</si>
  <si>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</si>
  <si>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</si>
  <si>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</si>
  <si>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</si>
  <si>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</si>
  <si>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</si>
  <si>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</si>
  <si>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</si>
  <si>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</si>
  <si>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</si>
  <si>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</si>
  <si>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</si>
  <si>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</si>
  <si>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</si>
  <si>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</si>
  <si>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</si>
  <si>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</si>
  <si>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</si>
  <si>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</si>
  <si>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</si>
  <si>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</si>
  <si>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</si>
  <si>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</si>
  <si>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</si>
  <si>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</si>
  <si>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</si>
  <si>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</si>
  <si>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</si>
  <si>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</si>
  <si>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</si>
  <si>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</si>
  <si>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</si>
  <si>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</si>
  <si>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</si>
  <si>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</si>
  <si>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</si>
  <si>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</si>
  <si>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</si>
  <si>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</si>
  <si>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</si>
  <si>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</si>
  <si>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</si>
  <si>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</si>
  <si>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</si>
  <si>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</si>
  <si>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</si>
  <si>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</si>
  <si>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</si>
  <si>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</si>
  <si>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</si>
  <si>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</si>
  <si>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</si>
  <si>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</si>
  <si>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</si>
  <si>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</si>
  <si>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</si>
  <si>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</si>
  <si>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</si>
  <si>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</si>
  <si>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</si>
  <si>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</si>
  <si>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</si>
  <si>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</si>
  <si>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</si>
  <si>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</si>
  <si>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</si>
  <si>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</si>
  <si>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</si>
  <si>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</si>
  <si>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</si>
  <si>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</si>
  <si>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</si>
  <si>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</si>
  <si>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</si>
  <si>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</si>
  <si>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</si>
  <si>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</si>
  <si>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</si>
  <si>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</si>
  <si>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</si>
  <si>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</si>
  <si>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</si>
  <si>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</si>
  <si>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</si>
  <si>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</si>
  <si>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</si>
  <si>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</si>
  <si>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</si>
  <si>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</si>
  <si>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</si>
  <si>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</si>
  <si>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</si>
  <si>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</si>
  <si>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</si>
  <si>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</si>
  <si>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</si>
  <si>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</si>
  <si>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</si>
  <si>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</si>
  <si>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</si>
  <si>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</si>
  <si>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</si>
  <si>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</si>
  <si>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</si>
  <si>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</si>
  <si>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</si>
  <si>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</si>
  <si>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</si>
  <si>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</si>
  <si>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</si>
  <si>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</si>
  <si>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</si>
  <si>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</si>
  <si>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</si>
  <si>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</si>
  <si>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</si>
  <si>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</si>
  <si>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</si>
  <si>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</si>
  <si>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</si>
  <si>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</si>
  <si>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</si>
  <si>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</si>
  <si>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</si>
  <si>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</si>
  <si>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</si>
  <si>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</si>
  <si>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</si>
  <si>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</si>
  <si>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</si>
  <si>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</si>
  <si>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</si>
  <si>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</si>
  <si>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</si>
  <si>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</si>
  <si>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</si>
  <si>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</si>
  <si>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</si>
  <si>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</si>
  <si>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</si>
  <si>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</si>
  <si>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</si>
  <si>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</si>
  <si>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</si>
  <si>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</si>
  <si>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</si>
  <si>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</si>
  <si>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</si>
  <si>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</si>
  <si>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</si>
  <si>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</si>
  <si>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</si>
  <si>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</si>
  <si>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</si>
  <si>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</si>
  <si>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</si>
  <si>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</si>
  <si>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</si>
  <si>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</si>
  <si>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</si>
  <si>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</si>
  <si>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</si>
  <si>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</si>
  <si>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</si>
  <si>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</si>
  <si>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</si>
  <si>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</si>
  <si>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</si>
  <si>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</si>
  <si>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</si>
  <si>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</si>
  <si>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</si>
  <si>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</si>
  <si>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</si>
  <si>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</si>
  <si>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</si>
  <si>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</si>
  <si>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</si>
  <si>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</si>
  <si>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</si>
  <si>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</si>
  <si>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</si>
  <si>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</si>
  <si>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</si>
  <si>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</si>
  <si>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</si>
  <si>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</si>
  <si>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</si>
  <si>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</si>
  <si>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</si>
  <si>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</si>
  <si>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</si>
  <si>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</si>
  <si>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</si>
  <si>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</si>
  <si>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</si>
  <si>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</si>
  <si>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</si>
  <si>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</si>
  <si>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</si>
  <si>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</si>
  <si>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</si>
  <si>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</si>
  <si>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</si>
  <si>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</si>
  <si>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</si>
  <si>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</si>
  <si>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</si>
  <si>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</si>
  <si>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</si>
  <si>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</si>
  <si>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</si>
  <si>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</si>
  <si>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</si>
  <si>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</si>
  <si>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</si>
  <si>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</si>
  <si>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</si>
  <si>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</si>
  <si>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</si>
  <si>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</si>
  <si>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</si>
  <si>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</si>
  <si>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</si>
  <si>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</si>
  <si>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</si>
  <si>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</si>
  <si>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</si>
  <si>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</si>
  <si>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</si>
  <si>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</si>
  <si>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</si>
  <si>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</si>
  <si>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</si>
  <si>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</si>
  <si>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</si>
  <si>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</si>
  <si>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</si>
  <si>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</si>
  <si>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</si>
  <si>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</si>
  <si>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</si>
  <si>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</si>
  <si>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</si>
  <si>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</si>
  <si>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</si>
  <si>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</si>
  <si>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</si>
  <si>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</si>
  <si>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</si>
  <si>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</si>
  <si>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</si>
  <si>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</si>
  <si>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</si>
  <si>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</si>
  <si>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</si>
  <si>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</si>
  <si>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</si>
  <si>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</si>
  <si>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</si>
  <si>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</si>
  <si>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</si>
  <si>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</si>
  <si>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</si>
  <si>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</si>
  <si>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</si>
  <si>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</si>
  <si>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</si>
  <si>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</si>
  <si>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</si>
  <si>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</si>
  <si>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</si>
  <si>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</si>
  <si>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</si>
  <si>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</si>
  <si>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</si>
  <si>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</si>
  <si>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</si>
  <si>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</si>
  <si>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</si>
  <si>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</si>
  <si>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</si>
  <si>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</si>
  <si>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</si>
  <si>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</si>
  <si>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</si>
  <si>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</si>
  <si>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</si>
  <si>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</si>
  <si>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</si>
  <si>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</si>
  <si>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</si>
  <si>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</si>
  <si>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</si>
  <si>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</si>
  <si>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</si>
  <si>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</si>
  <si>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</si>
  <si>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</si>
  <si>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</si>
  <si>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</si>
  <si>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</si>
  <si>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</si>
  <si>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</si>
  <si>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</si>
  <si>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</si>
  <si>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</si>
  <si>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</si>
  <si>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</si>
  <si>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</si>
  <si>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</si>
  <si>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</si>
  <si>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</si>
  <si>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</si>
  <si>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</si>
  <si>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</si>
  <si>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</si>
  <si>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</si>
  <si>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</si>
  <si>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</si>
  <si>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</si>
  <si>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</si>
  <si>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</si>
  <si>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</si>
  <si>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</si>
  <si>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</si>
  <si>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</si>
  <si>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</si>
  <si>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</si>
  <si>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</si>
  <si>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</si>
  <si>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</si>
  <si>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</si>
  <si>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</si>
  <si>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</si>
  <si>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</si>
  <si>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</si>
  <si>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</si>
  <si>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</si>
  <si>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</si>
  <si>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</si>
  <si>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</si>
  <si>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</si>
  <si>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</si>
  <si>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</si>
  <si>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</si>
  <si>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</si>
  <si>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</si>
  <si>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</si>
  <si>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</si>
  <si>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</si>
  <si>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</si>
  <si>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</si>
  <si>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</si>
  <si>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</si>
  <si>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</si>
  <si>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</si>
  <si>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</si>
  <si>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</si>
  <si>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</si>
  <si>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</si>
  <si>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</si>
  <si>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</si>
  <si>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</si>
  <si>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</si>
  <si>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</si>
  <si>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</si>
  <si>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</si>
  <si>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</si>
  <si>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</si>
  <si>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</si>
  <si>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</si>
  <si>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</si>
  <si>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</si>
  <si>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</si>
  <si>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</si>
  <si>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</si>
  <si>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</si>
  <si>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</si>
  <si>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</si>
  <si>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</si>
  <si>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</si>
  <si>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</si>
  <si>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</si>
  <si>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</si>
  <si>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</si>
  <si>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</si>
  <si>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</si>
  <si>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</si>
  <si>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</si>
  <si>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</si>
  <si>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</si>
  <si>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</si>
  <si>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</si>
  <si>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</si>
  <si>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</si>
  <si>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</si>
  <si>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</si>
  <si>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</si>
  <si>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</si>
  <si>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</si>
  <si>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</si>
  <si>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</si>
  <si>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</si>
  <si>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</si>
  <si>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</si>
  <si>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</si>
  <si>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</si>
  <si>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</si>
  <si>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</si>
  <si>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</si>
  <si>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</si>
  <si>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</si>
  <si>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</si>
  <si>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</si>
  <si>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</si>
  <si>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</si>
  <si>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</si>
  <si>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</si>
  <si>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</si>
  <si>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</si>
  <si>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</si>
  <si>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</si>
  <si>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</si>
  <si>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</si>
  <si>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</si>
  <si>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</si>
  <si>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</si>
  <si>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</si>
  <si>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</si>
  <si>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</si>
  <si>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</si>
  <si>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</si>
  <si>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</si>
  <si>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</si>
  <si>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</si>
  <si>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</si>
  <si>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</si>
  <si>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</si>
  <si>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</si>
  <si>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</si>
  <si>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</si>
  <si>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</si>
  <si>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</si>
  <si>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</si>
  <si>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</si>
  <si>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</si>
  <si>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</si>
  <si>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</si>
  <si>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</si>
  <si>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</si>
  <si>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</si>
  <si>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</si>
  <si>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</si>
  <si>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</si>
  <si>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</si>
  <si>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</si>
  <si>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</si>
  <si>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</si>
  <si>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</si>
  <si>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</si>
  <si>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</si>
  <si>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</si>
  <si>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</si>
  <si>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</si>
  <si>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</si>
  <si>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</si>
  <si>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</si>
  <si>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</si>
  <si>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</si>
  <si>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</si>
  <si>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</si>
  <si>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</si>
  <si>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</si>
  <si>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</si>
  <si>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</si>
  <si>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</si>
  <si>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</si>
  <si>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</si>
  <si>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</si>
  <si>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</si>
  <si>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</si>
  <si>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</si>
  <si>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</si>
  <si>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</si>
  <si>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</si>
  <si>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</si>
  <si>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</si>
  <si>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</si>
  <si>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</si>
  <si>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</si>
  <si>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</si>
  <si>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</si>
  <si>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</si>
  <si>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</si>
  <si>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</si>
  <si>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</si>
  <si>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</si>
  <si>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</si>
  <si>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</si>
  <si>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</si>
  <si>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</si>
  <si>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</si>
  <si>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</si>
  <si>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</si>
  <si>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</si>
  <si>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</si>
  <si>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</si>
  <si>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</si>
  <si>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</si>
  <si>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</si>
  <si>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</si>
  <si>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</si>
  <si>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</si>
  <si>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</si>
  <si>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</si>
  <si>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</si>
  <si>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</si>
  <si>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</si>
  <si>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</si>
  <si>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</si>
  <si>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</si>
  <si>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</si>
  <si>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</si>
  <si>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</si>
  <si>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</si>
  <si>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</si>
  <si>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</si>
  <si>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</si>
  <si>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</si>
  <si>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</si>
  <si>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</si>
  <si>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</si>
  <si>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</si>
  <si>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</si>
  <si>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</si>
  <si>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</si>
  <si>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</si>
  <si>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</si>
  <si>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</si>
  <si>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</si>
  <si>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</si>
  <si>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</si>
  <si>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</si>
  <si>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</si>
  <si>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</si>
  <si>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</si>
  <si>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</si>
  <si>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</si>
  <si>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</si>
  <si>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</si>
  <si>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</si>
  <si>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</si>
  <si>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</si>
  <si>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</si>
  <si>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</si>
  <si>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</si>
  <si>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</si>
  <si>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</si>
  <si>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</si>
  <si>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</si>
  <si>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</si>
  <si>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</si>
  <si>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</si>
  <si>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</si>
  <si>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</si>
  <si>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</si>
  <si>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</si>
  <si>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</si>
  <si>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</si>
  <si>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</si>
  <si>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</si>
  <si>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</si>
  <si>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</si>
  <si>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</si>
  <si>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</si>
  <si>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</si>
  <si>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</si>
  <si>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</si>
  <si>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</si>
  <si>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</si>
  <si>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</si>
  <si>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</si>
  <si>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</si>
  <si>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</si>
  <si>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</si>
  <si>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</si>
  <si>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</si>
  <si>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</si>
  <si>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</si>
  <si>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</si>
  <si>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</si>
  <si>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</si>
  <si>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</si>
  <si>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</si>
  <si>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</si>
  <si>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</si>
  <si>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</si>
  <si>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</si>
  <si>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</si>
  <si>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</si>
  <si>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</si>
  <si>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</si>
  <si>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</si>
  <si>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</si>
  <si>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</si>
  <si>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</si>
  <si>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</si>
  <si>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</si>
  <si>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</si>
  <si>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</si>
  <si>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</si>
  <si>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</si>
  <si>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</si>
  <si>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</si>
  <si>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</si>
  <si>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</si>
  <si>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</si>
  <si>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</si>
  <si>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</si>
  <si>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</si>
  <si>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</si>
  <si>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</si>
  <si>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</si>
  <si>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</si>
  <si>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</si>
  <si>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</si>
  <si>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</si>
  <si>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</si>
  <si>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</si>
  <si>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</si>
  <si>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</si>
  <si>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</si>
  <si>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</si>
  <si>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</si>
  <si>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</si>
  <si>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</si>
  <si>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</si>
  <si>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</si>
  <si>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</si>
  <si>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</si>
  <si>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</si>
  <si>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</si>
  <si>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</si>
  <si>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</si>
  <si>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</si>
  <si>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</si>
  <si>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</si>
  <si>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</si>
  <si>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</si>
  <si>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</si>
  <si>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</si>
  <si>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</si>
  <si>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</si>
  <si>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</si>
  <si>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</si>
  <si>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</si>
  <si>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</si>
  <si>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</si>
  <si>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</si>
  <si>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</si>
  <si>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</si>
  <si>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</si>
  <si>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</si>
  <si>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</si>
  <si>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</si>
  <si>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</si>
  <si>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</si>
  <si>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</si>
  <si>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</si>
  <si>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</si>
  <si>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</si>
  <si>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</si>
  <si>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</si>
  <si>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</si>
  <si>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</si>
  <si>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</si>
  <si>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</si>
  <si>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</si>
  <si>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</si>
  <si>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</si>
  <si>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</si>
  <si>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</si>
  <si>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</si>
  <si>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</si>
  <si>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</si>
  <si>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</si>
  <si>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</si>
  <si>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</si>
  <si>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</si>
  <si>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</si>
  <si>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</si>
  <si>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</si>
  <si>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</si>
  <si>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</si>
  <si>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</si>
  <si>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</si>
  <si>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</si>
  <si>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</si>
  <si>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</si>
  <si>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</si>
  <si>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</si>
  <si>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</si>
  <si>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</si>
  <si>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</si>
  <si>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</si>
  <si>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</si>
  <si>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</si>
  <si>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</si>
  <si>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</si>
  <si>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</si>
  <si>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</si>
  <si>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</si>
  <si>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</si>
  <si>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</si>
  <si>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</si>
  <si>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</si>
  <si>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</si>
  <si>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</si>
  <si>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</si>
  <si>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</si>
  <si>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</si>
  <si>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</si>
  <si>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</si>
  <si>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</si>
  <si>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</si>
  <si>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</si>
  <si>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</si>
  <si>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</si>
  <si>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</si>
  <si>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</si>
  <si>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</si>
  <si>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</si>
  <si>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</si>
  <si>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</si>
  <si>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</si>
  <si>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</si>
  <si>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</si>
  <si>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</si>
  <si>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</si>
  <si>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</si>
  <si>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</si>
  <si>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</si>
  <si>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</si>
  <si>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</si>
  <si>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</si>
  <si>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</si>
  <si>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</si>
  <si>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</si>
  <si>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</si>
  <si>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</si>
  <si>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</si>
  <si>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</si>
  <si>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</si>
  <si>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</si>
  <si>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</si>
  <si>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</si>
  <si>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</si>
  <si>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</si>
  <si>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</si>
  <si>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</si>
  <si>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</si>
  <si>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</si>
  <si>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</si>
  <si>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</si>
  <si>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</si>
  <si>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</si>
  <si>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</si>
  <si>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</si>
  <si>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</si>
  <si>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</si>
  <si>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</si>
  <si>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</si>
  <si>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</si>
  <si>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</si>
  <si>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</si>
  <si>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</si>
  <si>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</si>
  <si>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</si>
  <si>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</si>
  <si>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</si>
  <si>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</si>
  <si>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</si>
  <si>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</si>
  <si>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</si>
  <si>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</si>
  <si>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</si>
  <si>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</si>
  <si>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</si>
  <si>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</si>
  <si>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</si>
  <si>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</si>
  <si>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</si>
  <si>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</si>
  <si>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</si>
  <si>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</si>
  <si>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</si>
  <si>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</si>
  <si>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</si>
  <si>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</si>
  <si>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</si>
  <si>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</si>
  <si>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</si>
  <si>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</si>
  <si>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</si>
  <si>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</si>
  <si>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</si>
  <si>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</si>
  <si>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</si>
  <si>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</si>
  <si>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</si>
  <si>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</si>
  <si>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</si>
  <si>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</si>
  <si>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</si>
  <si>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</si>
  <si>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</si>
  <si>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</si>
  <si>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</si>
  <si>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</si>
  <si>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</si>
  <si>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</si>
  <si>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</si>
  <si>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</si>
  <si>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</si>
  <si>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</si>
  <si>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</si>
  <si>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</si>
  <si>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</si>
  <si>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</si>
  <si>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</si>
  <si>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</si>
  <si>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</si>
  <si>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</si>
  <si>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</si>
  <si>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</si>
  <si>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</si>
  <si>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</si>
  <si>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</si>
  <si>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</si>
  <si>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</si>
  <si>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</si>
  <si>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</si>
  <si>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</si>
  <si>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</si>
  <si>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</si>
  <si>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</si>
  <si>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</si>
  <si>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</si>
  <si>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</si>
  <si>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</si>
  <si>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</si>
  <si>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</si>
  <si>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</si>
  <si>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</si>
  <si>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</si>
  <si>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</si>
  <si>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</si>
  <si>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</si>
  <si>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</si>
  <si>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</si>
  <si>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</si>
  <si>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</si>
  <si>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</si>
  <si>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</si>
  <si>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</si>
  <si>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</si>
  <si>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</si>
  <si>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</si>
  <si>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</si>
  <si>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</si>
  <si>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</si>
  <si>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</si>
  <si>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</si>
  <si>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</si>
  <si>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</si>
  <si>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</si>
  <si>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</si>
  <si>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</si>
  <si>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</si>
  <si>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</si>
  <si>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</si>
  <si>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</si>
  <si>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</si>
  <si>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</si>
  <si>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</si>
  <si>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</si>
  <si>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</si>
  <si>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</si>
  <si>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</si>
  <si>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</si>
  <si>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</si>
  <si>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</si>
  <si>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</si>
  <si>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</si>
  <si>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</si>
  <si>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</si>
  <si>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</si>
  <si>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</si>
  <si>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</si>
  <si>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</si>
  <si>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</si>
  <si>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</si>
  <si>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</si>
  <si>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</si>
  <si>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</si>
  <si>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</si>
  <si>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</si>
  <si>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</si>
  <si>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</si>
  <si>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</si>
  <si>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</si>
  <si>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</si>
  <si>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</si>
  <si>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</si>
  <si>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</si>
  <si>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</si>
  <si>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</si>
  <si>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</si>
  <si>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</si>
  <si>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</si>
  <si>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</si>
  <si>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</si>
  <si>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</si>
  <si>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</si>
  <si>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</si>
  <si>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</si>
  <si>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</si>
  <si>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</si>
  <si>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</si>
  <si>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</si>
  <si>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</si>
  <si>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</si>
  <si>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</si>
  <si>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</si>
  <si>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</si>
  <si>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</si>
  <si>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</si>
  <si>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</si>
  <si>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</si>
  <si>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</si>
  <si>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</si>
  <si>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</si>
  <si>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</si>
  <si>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</si>
  <si>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</si>
  <si>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</si>
  <si>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</si>
  <si>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</si>
  <si>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</si>
  <si>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</si>
  <si>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</si>
  <si>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</si>
  <si>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</si>
  <si>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</si>
  <si>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</si>
  <si>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</si>
  <si>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</si>
  <si>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</si>
  <si>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</si>
  <si>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</si>
  <si>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</si>
  <si>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</si>
  <si>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</si>
  <si>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</si>
  <si>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</si>
  <si>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</si>
  <si>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</si>
  <si>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</si>
  <si>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</si>
  <si>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</si>
  <si>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</si>
  <si>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</si>
  <si>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</si>
  <si>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</si>
  <si>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</si>
  <si>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</si>
  <si>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</si>
  <si>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</si>
  <si>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</si>
  <si>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</si>
  <si>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</si>
  <si>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</si>
  <si>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</si>
  <si>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</si>
  <si>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</si>
  <si>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</si>
  <si>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</si>
  <si>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</si>
  <si>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</si>
  <si>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</si>
  <si>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</si>
  <si>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</si>
  <si>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</si>
  <si>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</si>
  <si>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</si>
  <si>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</si>
  <si>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</si>
  <si>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</si>
  <si>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</si>
  <si>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</si>
  <si>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</si>
  <si>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</si>
  <si>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</si>
  <si>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</si>
  <si>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</si>
  <si>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</si>
  <si>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</si>
  <si>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</si>
  <si>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</si>
  <si>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</si>
  <si>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</si>
  <si>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</si>
  <si>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</si>
  <si>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</si>
  <si>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</si>
  <si>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</si>
  <si>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</si>
  <si>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</si>
  <si>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</si>
  <si>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</si>
  <si>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</si>
  <si>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</si>
  <si>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</si>
  <si>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</si>
  <si>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</si>
  <si>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</si>
  <si>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</si>
  <si>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</si>
  <si>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</si>
  <si>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</si>
  <si>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</si>
  <si>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</si>
  <si>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</si>
  <si>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</si>
  <si>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</si>
  <si>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</si>
  <si>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</si>
  <si>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</si>
  <si>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</si>
  <si>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</si>
  <si>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</si>
  <si>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</si>
  <si>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</si>
  <si>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</si>
  <si>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</si>
  <si>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</si>
  <si>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</si>
  <si>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</si>
  <si>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</si>
  <si>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</si>
  <si>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</si>
  <si>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</si>
  <si>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</si>
  <si>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</si>
  <si>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</si>
  <si>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</si>
  <si>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</si>
  <si>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</si>
  <si>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</si>
  <si>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</si>
  <si>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</si>
  <si>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</si>
  <si>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</si>
  <si>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</si>
  <si>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</si>
  <si>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</si>
  <si>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</si>
  <si>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</si>
  <si>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</si>
  <si>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</si>
  <si>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</si>
  <si>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</si>
  <si>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</si>
  <si>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</si>
  <si>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</si>
  <si>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</si>
  <si>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</si>
  <si>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</si>
  <si>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</si>
  <si>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</si>
  <si>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</si>
  <si>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</si>
  <si>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</si>
  <si>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</si>
  <si>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</si>
  <si>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</si>
  <si>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</si>
  <si>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</si>
  <si>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</si>
  <si>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</si>
  <si>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</si>
  <si>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</si>
  <si>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</si>
  <si>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</si>
  <si>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</si>
  <si>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</si>
  <si>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</si>
  <si>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</si>
  <si>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</si>
  <si>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</si>
  <si>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</si>
  <si>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</si>
  <si>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</si>
  <si>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</si>
  <si>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</si>
  <si>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</si>
  <si>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</si>
  <si>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</si>
  <si>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</si>
  <si>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</si>
  <si>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</si>
  <si>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</si>
  <si>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</si>
  <si>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</si>
  <si>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</si>
  <si>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</si>
  <si>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</si>
  <si>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</si>
  <si>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</si>
  <si>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</si>
  <si>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</si>
  <si>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</si>
  <si>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</si>
  <si>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</si>
  <si>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</si>
  <si>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</si>
  <si>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</si>
  <si>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</si>
  <si>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</si>
  <si>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</si>
  <si>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</si>
  <si>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</si>
  <si>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</si>
  <si>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</si>
  <si>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</si>
  <si>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</si>
  <si>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</si>
  <si>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</si>
  <si>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</si>
  <si>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</si>
  <si>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</si>
  <si>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</si>
  <si>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</si>
  <si>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</si>
  <si>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</si>
  <si>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</si>
  <si>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</si>
  <si>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</si>
  <si>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</si>
  <si>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</si>
  <si>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</si>
  <si>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</si>
  <si>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</si>
  <si>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</si>
  <si>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</si>
  <si>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</si>
  <si>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</si>
  <si>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</si>
  <si>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</si>
  <si>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</si>
  <si>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</si>
  <si>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</si>
  <si>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</si>
  <si>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</si>
  <si>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</si>
  <si>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</si>
  <si>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</si>
  <si>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</si>
  <si>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</si>
  <si>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</si>
  <si>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</si>
  <si>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</si>
  <si>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</si>
  <si>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</si>
  <si>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</si>
  <si>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</si>
  <si>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</si>
  <si>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</si>
  <si>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</si>
  <si>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</si>
  <si>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</si>
  <si>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</si>
  <si>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</si>
  <si>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</si>
  <si>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</si>
  <si>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</si>
  <si>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</si>
  <si>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</si>
  <si>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</si>
  <si>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</si>
  <si>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</si>
  <si>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</si>
  <si>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</si>
  <si>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</si>
  <si>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</si>
  <si>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</si>
  <si>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</si>
  <si>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</si>
  <si>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</si>
  <si>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</si>
  <si>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</si>
  <si>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</si>
  <si>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</si>
  <si>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</si>
  <si>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</si>
  <si>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</si>
  <si>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</si>
  <si>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</si>
  <si>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</si>
  <si>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</si>
  <si>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</si>
  <si>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</si>
  <si>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</si>
  <si>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</si>
  <si>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</si>
  <si>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</si>
  <si>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</si>
  <si>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</si>
  <si>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</si>
  <si>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</si>
  <si>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</si>
  <si>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</si>
  <si>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</si>
  <si>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</si>
  <si>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</si>
  <si>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</si>
  <si>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</si>
  <si>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</si>
  <si>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</si>
  <si>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</si>
  <si>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</si>
  <si>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</si>
  <si>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</si>
  <si>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</si>
  <si>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</si>
  <si>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</si>
  <si>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</si>
  <si>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</si>
  <si>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</si>
  <si>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</si>
  <si>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</si>
  <si>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</si>
  <si>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</si>
  <si>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</si>
  <si>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</si>
  <si>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</si>
  <si>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</si>
  <si>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</si>
  <si>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</si>
  <si>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</si>
  <si>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</si>
  <si>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</si>
  <si>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</si>
  <si>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</si>
  <si>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</si>
  <si>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</si>
  <si>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</si>
  <si>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</si>
  <si>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</si>
  <si>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</si>
  <si>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</si>
  <si>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</si>
  <si>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</si>
  <si>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</si>
  <si>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</si>
  <si>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</si>
  <si>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</si>
  <si>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</si>
  <si>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</si>
  <si>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</si>
  <si>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</si>
  <si>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</si>
  <si>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</si>
  <si>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</si>
  <si>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</si>
  <si>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</si>
  <si>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</si>
  <si>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</si>
  <si>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</si>
  <si>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</si>
  <si>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</si>
  <si>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</si>
  <si>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</si>
  <si>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</si>
  <si>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</si>
  <si>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</si>
  <si>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</si>
  <si>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</si>
  <si>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</si>
  <si>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</si>
  <si>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</si>
  <si>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</si>
  <si>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</si>
  <si>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</si>
  <si>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</si>
  <si>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</si>
  <si>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</si>
  <si>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</si>
  <si>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</si>
  <si>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</si>
  <si>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</si>
  <si>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</si>
  <si>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</si>
  <si>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</si>
  <si>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</si>
  <si>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</si>
  <si>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</si>
  <si>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</si>
  <si>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</si>
  <si>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</si>
  <si>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</si>
  <si>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</si>
  <si>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</si>
  <si>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</si>
  <si>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</si>
  <si>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</si>
  <si>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</si>
  <si>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</si>
  <si>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</si>
  <si>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</si>
  <si>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</si>
  <si>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</si>
  <si>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</si>
  <si>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</si>
  <si>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</si>
  <si>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</si>
  <si>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</si>
  <si>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</si>
  <si>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</si>
  <si>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</si>
  <si>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</si>
  <si>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</si>
  <si>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</si>
  <si>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</si>
  <si>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</si>
  <si>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</si>
  <si>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</si>
  <si>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</si>
  <si>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</si>
  <si>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</si>
  <si>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</si>
  <si>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</si>
  <si>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</si>
  <si>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</si>
  <si>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</si>
  <si>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</si>
  <si>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</si>
  <si>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</si>
  <si>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</si>
  <si>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</si>
  <si>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</si>
  <si>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</si>
  <si>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</si>
  <si>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</si>
  <si>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</si>
  <si>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</si>
  <si>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</si>
  <si>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</si>
  <si>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</si>
  <si>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</si>
  <si>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</si>
  <si>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</si>
  <si>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</si>
  <si>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</si>
  <si>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</si>
  <si>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</si>
  <si>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</si>
  <si>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</si>
  <si>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</si>
  <si>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</si>
  <si>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</si>
  <si>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</si>
  <si>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</si>
  <si>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</si>
  <si>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</si>
  <si>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</si>
  <si>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</si>
  <si>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</si>
  <si>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</si>
  <si>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</si>
  <si>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</si>
  <si>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</si>
  <si>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</si>
  <si>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</si>
  <si>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</si>
  <si>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</si>
  <si>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</si>
  <si>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</si>
  <si>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</si>
  <si>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</si>
  <si>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</si>
  <si>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</si>
  <si>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</si>
  <si>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</si>
  <si>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</si>
  <si>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</si>
  <si>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</si>
  <si>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</si>
  <si>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</si>
  <si>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</si>
  <si>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</si>
  <si>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</si>
  <si>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</si>
  <si>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</si>
  <si>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</si>
  <si>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</si>
  <si>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</si>
  <si>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</si>
  <si>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</si>
  <si>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</si>
  <si>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</si>
  <si>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</si>
  <si>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</si>
  <si>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</si>
  <si>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</si>
  <si>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</si>
  <si>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</si>
  <si>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</si>
  <si>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</si>
  <si>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</si>
  <si>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</si>
  <si>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</si>
  <si>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</si>
  <si>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</si>
  <si>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</si>
  <si>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</si>
  <si>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</si>
  <si>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</si>
  <si>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</si>
  <si>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</si>
  <si>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</si>
  <si>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</si>
  <si>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</si>
  <si>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</si>
  <si>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</si>
  <si>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</si>
  <si>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</si>
  <si>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</si>
  <si>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</si>
  <si>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</si>
  <si>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</si>
  <si>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</si>
  <si>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</si>
  <si>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</si>
  <si>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</si>
  <si>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</si>
  <si>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</si>
  <si>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</si>
  <si>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</si>
  <si>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</si>
  <si>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</si>
  <si>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</si>
  <si>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</si>
  <si>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</si>
  <si>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</si>
  <si>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</si>
  <si>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</si>
  <si>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</si>
  <si>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</si>
  <si>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</si>
  <si>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</si>
  <si>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</si>
  <si>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</si>
  <si>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</si>
  <si>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</si>
  <si>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</si>
  <si>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</si>
  <si>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</si>
  <si>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</si>
  <si>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</si>
  <si>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</si>
  <si>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</si>
  <si>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</si>
  <si>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</si>
  <si>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</si>
  <si>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</si>
  <si>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</si>
  <si>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</si>
  <si>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</si>
  <si>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</si>
  <si>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</si>
  <si>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</si>
  <si>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</si>
  <si>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</si>
  <si>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</si>
  <si>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</si>
  <si>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</si>
  <si>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</si>
  <si>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</si>
  <si>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</si>
  <si>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</si>
  <si>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</si>
  <si>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</si>
  <si>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</si>
  <si>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</si>
  <si>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</si>
  <si>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</si>
  <si>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</si>
  <si>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</si>
  <si>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</si>
  <si>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</si>
  <si>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</si>
  <si>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</si>
  <si>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</si>
  <si>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</si>
  <si>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</si>
  <si>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</si>
  <si>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</si>
  <si>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</si>
  <si>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</si>
  <si>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</si>
  <si>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</si>
  <si>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</si>
  <si>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</si>
  <si>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</si>
  <si>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</si>
  <si>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</si>
  <si>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</si>
  <si>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</si>
  <si>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</si>
  <si>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</si>
  <si>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</si>
  <si>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</si>
  <si>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</si>
  <si>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</si>
  <si>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</si>
  <si>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</si>
  <si>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</si>
  <si>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</si>
  <si>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</si>
  <si>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</si>
  <si>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</si>
  <si>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</si>
  <si>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</si>
  <si>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</si>
  <si>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</si>
  <si>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</si>
  <si>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</si>
  <si>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</si>
  <si>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</si>
  <si>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</si>
  <si>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</si>
  <si>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</si>
  <si>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</si>
  <si>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</si>
  <si>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</si>
  <si>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</si>
  <si>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</si>
  <si>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</si>
  <si>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</si>
  <si>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</si>
  <si>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</si>
  <si>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</si>
  <si>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</si>
  <si>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</si>
  <si>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</si>
  <si>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</si>
  <si>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</si>
  <si>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</si>
  <si>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</si>
  <si>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</si>
  <si>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</si>
  <si>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</si>
  <si>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</si>
  <si>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</si>
  <si>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</si>
  <si>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</si>
  <si>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</si>
  <si>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</si>
  <si>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</si>
  <si>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</si>
  <si>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</si>
  <si>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</si>
  <si>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</si>
  <si>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</si>
  <si>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</si>
  <si>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</si>
  <si>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</si>
  <si>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</si>
  <si>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</si>
  <si>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</si>
  <si>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</si>
  <si>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</si>
  <si>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</si>
  <si>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</si>
  <si>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</si>
  <si>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</si>
  <si>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</si>
  <si>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</si>
  <si>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</si>
  <si>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</si>
  <si>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</si>
  <si>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</si>
  <si>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</si>
  <si>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</si>
  <si>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</si>
  <si>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</si>
  <si>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</si>
  <si>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</si>
  <si>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</si>
  <si>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</si>
  <si>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</si>
  <si>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</si>
  <si>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</si>
  <si>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</si>
  <si>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</si>
  <si>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</si>
  <si>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</si>
  <si>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</si>
  <si>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</si>
  <si>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</si>
  <si>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</si>
  <si>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</si>
  <si>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</si>
  <si>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</si>
  <si>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</si>
  <si>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</si>
  <si>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</si>
  <si>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</si>
  <si>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</si>
  <si>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</si>
  <si>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</si>
  <si>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</si>
  <si>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</si>
  <si>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</si>
  <si>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</si>
  <si>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</si>
  <si>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</si>
  <si>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</si>
  <si>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</si>
  <si>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</si>
  <si>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</si>
  <si>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</si>
  <si>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</si>
  <si>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</si>
  <si>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</si>
  <si>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</si>
  <si>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</si>
  <si>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</si>
  <si>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</si>
  <si>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</si>
  <si>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</si>
  <si>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</si>
  <si>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</si>
  <si>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</si>
  <si>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</si>
  <si>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</si>
  <si>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</si>
  <si>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</si>
  <si>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</si>
  <si>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</si>
  <si>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</si>
  <si>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</si>
  <si>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</si>
  <si>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</si>
  <si>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</si>
  <si>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</si>
  <si>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</si>
  <si>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</si>
  <si>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</si>
  <si>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</si>
  <si>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</si>
  <si>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</si>
  <si>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</si>
  <si>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</si>
  <si>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</si>
  <si>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</si>
  <si>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</si>
  <si>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</si>
  <si>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</si>
  <si>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</si>
  <si>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</si>
  <si>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</si>
  <si>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</si>
  <si>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</si>
  <si>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</si>
  <si>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</si>
  <si>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</si>
  <si>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</si>
  <si>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</si>
  <si>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</si>
  <si>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</si>
  <si>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</si>
  <si>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</si>
  <si>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</si>
  <si>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</si>
  <si>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</si>
  <si>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</si>
  <si>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</si>
  <si>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</si>
  <si>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</si>
  <si>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</si>
  <si>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</si>
  <si>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</si>
  <si>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</si>
  <si>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</si>
  <si>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</si>
  <si>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</si>
  <si>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</si>
  <si>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</si>
  <si>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</si>
  <si>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</si>
  <si>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</si>
  <si>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</si>
  <si>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</si>
  <si>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</si>
  <si>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</si>
  <si>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</si>
  <si>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</si>
  <si>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</si>
  <si>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</si>
  <si>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</si>
  <si>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</si>
  <si>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</si>
  <si>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</si>
  <si>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</si>
  <si>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</si>
  <si>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</si>
  <si>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</si>
  <si>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</si>
  <si>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</si>
  <si>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</si>
  <si>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</si>
  <si>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</si>
  <si>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</si>
  <si>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</si>
  <si>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</si>
  <si>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</si>
  <si>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</si>
  <si>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</si>
  <si>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</si>
  <si>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</si>
  <si>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</si>
  <si>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</si>
  <si>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</si>
  <si>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</si>
  <si>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</si>
  <si>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</si>
  <si>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</si>
  <si>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</si>
  <si>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</si>
  <si>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</si>
  <si>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</si>
  <si>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</si>
  <si>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</si>
  <si>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</si>
  <si>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</si>
  <si>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</si>
  <si>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</si>
  <si>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</si>
  <si>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</si>
  <si>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</si>
  <si>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</si>
  <si>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</si>
  <si>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</si>
  <si>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</si>
  <si>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</si>
  <si>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</si>
  <si>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</si>
  <si>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</si>
  <si>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</si>
  <si>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</si>
  <si>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</si>
  <si>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</si>
  <si>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</si>
  <si>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</si>
  <si>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</si>
  <si>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</si>
  <si>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</si>
  <si>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</si>
  <si>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</si>
  <si>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</si>
  <si>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</si>
  <si>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</si>
  <si>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</si>
  <si>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</si>
  <si>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</si>
  <si>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</si>
  <si>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</si>
  <si>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</si>
  <si>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</si>
  <si>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</si>
  <si>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</si>
  <si>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</si>
  <si>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</si>
  <si>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</si>
  <si>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</si>
  <si>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</si>
  <si>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</si>
  <si>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</si>
  <si>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</si>
  <si>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</si>
  <si>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</si>
  <si>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</si>
  <si>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</si>
  <si>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</si>
  <si>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</si>
  <si>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</si>
  <si>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</si>
  <si>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</si>
  <si>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</si>
  <si>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</si>
  <si>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</si>
  <si>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</si>
  <si>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</si>
  <si>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</si>
  <si>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</si>
  <si>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</si>
  <si>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</si>
  <si>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</si>
  <si>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</si>
  <si>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</si>
  <si>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</si>
  <si>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</si>
  <si>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</si>
  <si>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</si>
  <si>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</si>
  <si>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</si>
  <si>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</si>
  <si>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</si>
  <si>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</si>
  <si>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</si>
  <si>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</si>
  <si>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</si>
  <si>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</si>
  <si>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</si>
  <si>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</si>
  <si>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</si>
  <si>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</si>
  <si>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</si>
  <si>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</si>
  <si>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</si>
  <si>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</si>
  <si>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</si>
  <si>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</si>
  <si>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</si>
  <si>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</si>
  <si>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</si>
  <si>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</si>
  <si>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</si>
  <si>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</si>
  <si>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</si>
  <si>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</si>
  <si>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</si>
  <si>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</si>
  <si>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</si>
  <si>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</si>
  <si>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</si>
  <si>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</si>
  <si>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</si>
  <si>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</si>
  <si>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</si>
  <si>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</si>
  <si>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</si>
  <si>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</si>
  <si>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</si>
  <si>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</si>
  <si>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</si>
  <si>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</si>
  <si>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</si>
  <si>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</si>
  <si>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</si>
  <si>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</si>
  <si>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</si>
  <si>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</si>
  <si>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</si>
  <si>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</si>
  <si>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</si>
  <si>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</si>
  <si>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</si>
  <si>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</si>
  <si>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</si>
  <si>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</si>
  <si>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</si>
  <si>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</si>
  <si>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</si>
  <si>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</si>
  <si>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</si>
  <si>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</si>
  <si>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</si>
  <si>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</si>
  <si>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</si>
  <si>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</si>
  <si>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</si>
  <si>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</si>
  <si>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</si>
  <si>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</si>
  <si>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</si>
  <si>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</si>
  <si>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</si>
  <si>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</si>
  <si>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</si>
  <si>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</si>
  <si>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</si>
  <si>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</si>
  <si>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</si>
  <si>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</si>
  <si>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</si>
  <si>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</si>
  <si>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</si>
  <si>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</si>
  <si>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</si>
  <si>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</si>
  <si>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</si>
  <si>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</si>
  <si>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</si>
  <si>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</si>
  <si>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</si>
  <si>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</si>
  <si>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</si>
  <si>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</si>
  <si>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</si>
  <si>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</si>
  <si>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</si>
  <si>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</si>
  <si>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</si>
  <si>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</si>
  <si>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</si>
  <si>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</si>
  <si>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</si>
  <si>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</si>
  <si>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</si>
  <si>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</si>
  <si>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</si>
  <si>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</si>
  <si>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</si>
  <si>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</si>
  <si>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</si>
  <si>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</si>
  <si>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</si>
  <si>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</si>
  <si>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</si>
  <si>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</si>
  <si>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</si>
  <si>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</si>
  <si>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</si>
  <si>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</si>
  <si>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</si>
  <si>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</si>
  <si>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</si>
  <si>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</si>
  <si>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</si>
  <si>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</si>
  <si>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</si>
  <si>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</si>
  <si>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</si>
  <si>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</si>
  <si>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</si>
  <si>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</si>
  <si>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</si>
  <si>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</si>
  <si>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</si>
  <si>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</si>
  <si>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</si>
  <si>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</si>
  <si>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</si>
  <si>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</si>
  <si>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</si>
  <si>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</si>
  <si>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</si>
  <si>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</si>
  <si>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</si>
  <si>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</si>
  <si>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</si>
  <si>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</si>
  <si>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</si>
  <si>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</si>
  <si>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</si>
  <si>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</si>
  <si>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</si>
  <si>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</si>
  <si>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</si>
  <si>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</si>
  <si>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</si>
  <si>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</si>
  <si>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</si>
  <si>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</si>
  <si>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</si>
  <si>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</si>
  <si>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</si>
  <si>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</si>
  <si>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</si>
  <si>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</si>
  <si>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</si>
  <si>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</si>
  <si>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</si>
  <si>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</si>
  <si>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</si>
  <si>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</si>
  <si>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</si>
  <si>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</si>
  <si>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</si>
  <si>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</si>
  <si>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</si>
  <si>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</si>
  <si>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</si>
  <si>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</si>
  <si>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</si>
  <si>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</si>
  <si>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</si>
  <si>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</si>
  <si>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</si>
  <si>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</si>
  <si>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</si>
  <si>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</si>
  <si>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</si>
  <si>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</si>
  <si>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</si>
  <si>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</si>
  <si>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</si>
  <si>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</si>
  <si>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</si>
  <si>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</si>
  <si>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</si>
  <si>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</si>
  <si>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</si>
  <si>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</si>
  <si>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</si>
  <si>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</si>
  <si>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</si>
  <si>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</si>
  <si>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</si>
  <si>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</si>
  <si>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</si>
  <si>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</si>
  <si>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</si>
  <si>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</si>
  <si>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</si>
  <si>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</si>
  <si>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</si>
  <si>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</si>
  <si>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</si>
  <si>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</si>
  <si>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</si>
  <si>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</si>
  <si>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</si>
  <si>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</si>
  <si>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</si>
  <si>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</si>
  <si>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</si>
  <si>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</si>
  <si>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</si>
  <si>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</si>
  <si>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</si>
  <si>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</si>
  <si>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</si>
  <si>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</si>
  <si>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</si>
  <si>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</si>
  <si>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</si>
  <si>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</si>
  <si>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</si>
  <si>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</si>
  <si>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</si>
  <si>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</si>
  <si>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</si>
  <si>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</si>
  <si>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</si>
  <si>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</si>
  <si>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</si>
  <si>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</si>
  <si>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</si>
  <si>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</si>
  <si>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</si>
  <si>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</si>
  <si>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</si>
  <si>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</si>
  <si>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</si>
  <si>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</si>
  <si>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</si>
  <si>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</si>
  <si>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</si>
  <si>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</si>
  <si>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</si>
  <si>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</si>
  <si>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</si>
  <si>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</si>
  <si>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</si>
  <si>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</si>
  <si>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</si>
  <si>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</si>
  <si>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</si>
  <si>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</si>
  <si>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</si>
  <si>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</si>
  <si>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</si>
  <si>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</si>
  <si>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</si>
  <si>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</si>
  <si>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</si>
  <si>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</si>
  <si>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</si>
  <si>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</si>
  <si>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</si>
  <si>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</si>
  <si>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</si>
  <si>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</si>
  <si>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</si>
  <si>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</si>
  <si>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</si>
  <si>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</si>
  <si>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</si>
  <si>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</si>
  <si>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</si>
  <si>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</si>
  <si>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</si>
  <si>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</si>
  <si>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</si>
  <si>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</si>
  <si>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</si>
  <si>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</si>
  <si>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</si>
  <si>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</si>
  <si>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</si>
  <si>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</si>
  <si>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</si>
  <si>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</si>
  <si>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</si>
  <si>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</si>
  <si>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</si>
  <si>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</si>
  <si>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</si>
  <si>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</si>
  <si>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</si>
  <si>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</si>
  <si>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</si>
  <si>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</si>
  <si>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</si>
  <si>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</si>
  <si>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</si>
  <si>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</si>
  <si>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</si>
  <si>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</si>
  <si>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</si>
  <si>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</si>
  <si>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</si>
  <si>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</si>
  <si>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</si>
  <si>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</si>
  <si>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</si>
  <si>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</si>
  <si>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</si>
  <si>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</si>
  <si>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</si>
  <si>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</si>
  <si>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</si>
  <si>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</si>
  <si>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</si>
  <si>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</si>
  <si>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</si>
  <si>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</si>
  <si>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</si>
  <si>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</si>
  <si>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</si>
  <si>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</si>
  <si>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</si>
  <si>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</si>
  <si>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</si>
  <si>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</si>
  <si>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</si>
  <si>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</si>
  <si>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</si>
  <si>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</si>
  <si>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</si>
  <si>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</si>
  <si>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</si>
  <si>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</si>
  <si>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</si>
  <si>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</si>
  <si>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</si>
  <si>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</si>
  <si>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</si>
  <si>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</si>
  <si>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</si>
  <si>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</si>
  <si>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</si>
  <si>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</si>
  <si>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</si>
  <si>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</si>
  <si>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</si>
  <si>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</si>
  <si>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</si>
  <si>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</si>
  <si>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</si>
  <si>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</si>
  <si>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</si>
  <si>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</si>
  <si>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</si>
  <si>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</si>
  <si>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</si>
  <si>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</si>
  <si>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</si>
  <si>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</si>
  <si>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</si>
  <si>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</si>
  <si>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</si>
  <si>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</si>
  <si>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</si>
  <si>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</si>
  <si>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</si>
  <si>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</si>
  <si>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</si>
  <si>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</si>
  <si>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</si>
  <si>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</si>
  <si>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</si>
  <si>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</si>
  <si>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</si>
  <si>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</si>
  <si>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</si>
  <si>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</si>
  <si>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</si>
  <si>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</si>
  <si>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</si>
  <si>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</si>
  <si>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</si>
  <si>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</si>
  <si>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</si>
  <si>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</si>
  <si>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</si>
  <si>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</si>
  <si>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</si>
  <si>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</si>
  <si>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</si>
  <si>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</si>
  <si>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</si>
  <si>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</si>
  <si>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</si>
  <si>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</si>
  <si>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</si>
  <si>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</si>
  <si>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</si>
  <si>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</si>
  <si>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</si>
  <si>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</si>
  <si>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</si>
  <si>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</si>
  <si>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</si>
  <si>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</si>
  <si>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</si>
  <si>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</si>
  <si>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</si>
  <si>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</si>
  <si>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</si>
  <si>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</si>
  <si>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</si>
  <si>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</si>
  <si>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</si>
  <si>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</si>
  <si>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</si>
  <si>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</si>
  <si>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</si>
  <si>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</si>
  <si>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</si>
  <si>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</si>
  <si>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</si>
  <si>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</si>
  <si>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</si>
  <si>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</si>
  <si>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</si>
  <si>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</si>
  <si>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</si>
  <si>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</si>
  <si>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</si>
  <si>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</si>
  <si>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</si>
  <si>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</si>
  <si>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</si>
  <si>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</si>
  <si>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</si>
  <si>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</si>
  <si>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</si>
  <si>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</si>
  <si>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</si>
  <si>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</si>
  <si>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</si>
  <si>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</si>
  <si>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</si>
  <si>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</si>
  <si>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</si>
  <si>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</si>
  <si>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</si>
  <si>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</si>
  <si>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</si>
  <si>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</si>
  <si>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</si>
  <si>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</si>
  <si>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</si>
  <si>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</si>
  <si>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</si>
  <si>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</si>
  <si>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</si>
  <si>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</si>
  <si>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</si>
  <si>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</si>
  <si>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</si>
  <si>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</si>
  <si>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</si>
  <si>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</si>
  <si>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</si>
  <si>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</si>
  <si>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</si>
  <si>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</si>
  <si>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</si>
  <si>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</si>
  <si>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</si>
  <si>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</si>
  <si>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</si>
  <si>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</si>
  <si>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</si>
  <si>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</si>
  <si>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</si>
  <si>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</si>
  <si>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</si>
  <si>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</si>
  <si>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</si>
  <si>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</si>
  <si>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</si>
  <si>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</si>
  <si>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</si>
  <si>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</si>
  <si>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</si>
  <si>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</si>
  <si>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</si>
  <si>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</si>
  <si>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</si>
  <si>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</si>
  <si>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</si>
  <si>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</si>
  <si>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</si>
  <si>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</si>
  <si>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</si>
  <si>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</si>
  <si>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</si>
  <si>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</si>
  <si>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</si>
  <si>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</si>
  <si>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</si>
  <si>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</si>
  <si>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</si>
  <si>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</si>
  <si>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</si>
  <si>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</si>
  <si>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</si>
  <si>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</si>
  <si>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</si>
  <si>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</si>
  <si>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</si>
  <si>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</si>
  <si>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</si>
  <si>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</si>
  <si>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</si>
  <si>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</si>
  <si>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</si>
  <si>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</si>
  <si>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</si>
  <si>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</si>
  <si>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</si>
  <si>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</si>
  <si>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</si>
  <si>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</si>
  <si>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</si>
  <si>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</si>
  <si>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</si>
  <si>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</si>
  <si>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</si>
  <si>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</si>
  <si>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</si>
  <si>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</si>
  <si>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</si>
  <si>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</si>
  <si>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</si>
  <si>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</si>
  <si>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</si>
  <si>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</si>
  <si>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</si>
  <si>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</si>
  <si>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</si>
  <si>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</si>
  <si>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</si>
  <si>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</si>
  <si>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</si>
  <si>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</si>
  <si>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</si>
  <si>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</si>
  <si>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</si>
  <si>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</si>
  <si>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</si>
  <si>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</si>
  <si>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</si>
  <si>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</si>
  <si>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</si>
  <si>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</si>
  <si>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</si>
  <si>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</si>
  <si>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</si>
  <si>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</si>
  <si>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</si>
  <si>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</si>
  <si>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</si>
  <si>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</si>
  <si>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</si>
  <si>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</si>
  <si>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</si>
  <si>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</si>
  <si>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</si>
  <si>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</si>
  <si>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</si>
  <si>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</si>
  <si>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</si>
  <si>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</si>
  <si>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</si>
  <si>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</si>
  <si>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</si>
  <si>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</si>
  <si>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</si>
  <si>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</si>
  <si>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</si>
  <si>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</si>
  <si>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</si>
  <si>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</si>
  <si>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</si>
  <si>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</si>
  <si>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</si>
  <si>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</si>
  <si>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</si>
  <si>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</si>
  <si>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</si>
  <si>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</si>
  <si>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</si>
  <si>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</si>
  <si>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</si>
  <si>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</si>
  <si>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</si>
  <si>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</si>
  <si>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</si>
  <si>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</si>
  <si>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</si>
  <si>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</si>
  <si>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</si>
  <si>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</si>
  <si>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</si>
  <si>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</si>
  <si>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</si>
  <si>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</si>
  <si>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</si>
  <si>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</si>
  <si>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</si>
  <si>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</si>
  <si>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</si>
  <si>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</si>
  <si>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</si>
  <si>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</si>
  <si>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</si>
  <si>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</si>
  <si>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</si>
  <si>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</si>
  <si>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</si>
  <si>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</si>
  <si>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</si>
  <si>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</si>
  <si>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</si>
  <si>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</si>
  <si>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</si>
  <si>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</si>
  <si>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</si>
  <si>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</si>
  <si>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</si>
  <si>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</si>
  <si>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</si>
  <si>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</si>
  <si>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</si>
  <si>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</si>
  <si>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</si>
  <si>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</si>
  <si>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</si>
  <si>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</si>
  <si>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</si>
  <si>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</si>
  <si>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</si>
  <si>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</si>
  <si>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</si>
  <si>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</si>
  <si>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</si>
  <si>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</si>
  <si>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</si>
  <si>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</si>
  <si>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</si>
  <si>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</si>
  <si>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</si>
  <si>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</si>
  <si>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</si>
  <si>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</si>
  <si>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</si>
  <si>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</si>
  <si>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</si>
  <si>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</si>
  <si>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</si>
  <si>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</si>
  <si>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</si>
  <si>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</si>
  <si>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</si>
  <si>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</si>
  <si>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</si>
  <si>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</si>
  <si>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</si>
  <si>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</si>
  <si>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</si>
  <si>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</si>
  <si>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</si>
  <si>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</si>
  <si>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</si>
  <si>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</si>
  <si>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</si>
  <si>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</si>
  <si>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</si>
  <si>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</si>
  <si>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</si>
  <si>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</si>
  <si>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</si>
  <si>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</si>
  <si>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</si>
  <si>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</si>
  <si>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</si>
  <si>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</si>
  <si>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</si>
  <si>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</si>
  <si>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</si>
  <si>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</si>
  <si>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</si>
  <si>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</si>
  <si>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</si>
  <si>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</si>
  <si>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</si>
  <si>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</si>
  <si>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</si>
  <si>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</si>
  <si>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</si>
  <si>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</si>
  <si>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</si>
  <si>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</si>
  <si>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</si>
  <si>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</si>
  <si>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</si>
  <si>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</si>
  <si>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</si>
  <si>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</si>
  <si>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</si>
  <si>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</si>
  <si>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</si>
  <si>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</si>
  <si>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</si>
  <si>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</si>
  <si>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</si>
  <si>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</si>
  <si>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</si>
  <si>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</si>
  <si>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</si>
  <si>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</si>
  <si>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</si>
  <si>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</si>
  <si>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</si>
  <si>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</si>
  <si>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</si>
  <si>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</si>
  <si>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</si>
  <si>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</si>
  <si>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</si>
  <si>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</si>
  <si>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</si>
  <si>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</si>
  <si>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</si>
  <si>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</si>
  <si>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</si>
  <si>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</si>
  <si>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</si>
  <si>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</si>
  <si>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</si>
  <si>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</si>
  <si>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</si>
  <si>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</si>
  <si>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</si>
  <si>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</si>
  <si>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</si>
  <si>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</si>
  <si>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</si>
  <si>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</si>
  <si>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</si>
  <si>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</si>
  <si>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</si>
  <si>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</si>
  <si>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</si>
  <si>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</si>
  <si>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</si>
  <si>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</si>
  <si>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</si>
  <si>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</si>
  <si>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</si>
  <si>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</si>
  <si>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</si>
  <si>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</si>
  <si>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</si>
  <si>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</si>
  <si>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</si>
  <si>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</si>
  <si>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</si>
  <si>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</si>
  <si>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</si>
  <si>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</si>
  <si>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</si>
  <si>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</si>
  <si>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</si>
  <si>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</si>
  <si>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</si>
  <si>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</si>
  <si>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</si>
  <si>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</si>
  <si>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</si>
  <si>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</si>
  <si>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</si>
  <si>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</si>
  <si>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</si>
  <si>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</si>
  <si>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</si>
  <si>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</si>
  <si>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</si>
  <si>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</si>
  <si>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</si>
  <si>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</si>
  <si>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</si>
  <si>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</si>
  <si>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</si>
  <si>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</si>
  <si>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</si>
  <si>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</si>
  <si>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</si>
  <si>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</si>
  <si>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</si>
  <si>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</si>
  <si>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</si>
  <si>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</si>
  <si>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</si>
  <si>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</si>
  <si>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</si>
  <si>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</si>
  <si>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</si>
  <si>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</si>
  <si>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</si>
  <si>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</si>
  <si>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</si>
  <si>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</si>
  <si>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</si>
  <si>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</si>
  <si>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</si>
  <si>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</si>
  <si>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</si>
  <si>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</si>
  <si>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</si>
  <si>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</si>
  <si>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</si>
  <si>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</si>
  <si>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</si>
  <si>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</si>
  <si>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</si>
  <si>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</si>
  <si>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</si>
  <si>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</si>
  <si>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</si>
  <si>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</si>
  <si>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</si>
  <si>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</si>
  <si>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</si>
  <si>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</si>
  <si>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</si>
  <si>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</si>
  <si>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</si>
  <si>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</si>
  <si>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</si>
  <si>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</si>
  <si>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</si>
  <si>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</si>
  <si>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</si>
  <si>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</si>
  <si>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</si>
  <si>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</si>
  <si>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</si>
  <si>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</si>
  <si>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</si>
  <si>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</si>
  <si>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</si>
  <si>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</si>
  <si>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</si>
  <si>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</si>
  <si>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</si>
  <si>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</si>
  <si>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</si>
  <si>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</si>
  <si>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</si>
  <si>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</si>
  <si>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</si>
  <si>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</si>
  <si>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</si>
  <si>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</si>
  <si>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</si>
  <si>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</si>
  <si>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</si>
  <si>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</si>
  <si>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</si>
  <si>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</si>
  <si>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</si>
  <si>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</si>
  <si>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</si>
  <si>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</si>
  <si>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</si>
  <si>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</si>
  <si>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</si>
  <si>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</si>
  <si>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</si>
  <si>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</si>
  <si>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</si>
  <si>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</si>
  <si>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</si>
  <si>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</si>
  <si>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</si>
  <si>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</si>
  <si>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</si>
  <si>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</si>
  <si>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</si>
  <si>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</si>
  <si>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</si>
  <si>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</si>
  <si>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</si>
  <si>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</si>
  <si>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</si>
  <si>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</si>
  <si>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</si>
  <si>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</si>
  <si>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</si>
  <si>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</si>
  <si>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</si>
  <si>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</si>
  <si>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</si>
  <si>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</si>
  <si>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</si>
  <si>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</si>
  <si>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</si>
  <si>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</si>
  <si>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</si>
  <si>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</si>
  <si>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</si>
  <si>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</si>
  <si>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</si>
  <si>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</si>
  <si>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</si>
  <si>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</si>
  <si>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</si>
  <si>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</si>
  <si>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</si>
  <si>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</si>
  <si>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</si>
  <si>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</si>
  <si>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</si>
  <si>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</si>
  <si>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</si>
  <si>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</si>
  <si>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</si>
  <si>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</si>
  <si>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</si>
  <si>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</si>
  <si>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</si>
  <si>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</si>
  <si>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</si>
  <si>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</si>
  <si>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</si>
  <si>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</si>
  <si>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</si>
  <si>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</si>
  <si>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</si>
  <si>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</si>
  <si>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</si>
  <si>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</si>
  <si>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</si>
  <si>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</si>
  <si>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</si>
  <si>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</si>
  <si>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</si>
  <si>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</si>
  <si>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</si>
  <si>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</si>
  <si>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</si>
  <si>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</si>
  <si>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</si>
  <si>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</si>
  <si>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</si>
  <si>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</si>
  <si>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</si>
  <si>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</si>
  <si>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</si>
  <si>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</si>
  <si>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</si>
  <si>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</si>
  <si>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</si>
  <si>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</si>
  <si>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</si>
  <si>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</si>
  <si>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</si>
  <si>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</si>
  <si>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</si>
  <si>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</si>
  <si>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</si>
  <si>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</si>
  <si>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</si>
  <si>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</si>
  <si>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</si>
  <si>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</si>
  <si>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</si>
  <si>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</si>
  <si>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</si>
  <si>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</si>
  <si>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</si>
  <si>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</si>
  <si>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</si>
  <si>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</si>
  <si>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</si>
  <si>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</si>
  <si>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</si>
  <si>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</si>
  <si>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</si>
  <si>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</si>
  <si>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</si>
  <si>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</si>
  <si>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</si>
  <si>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</si>
  <si>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</si>
  <si>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</si>
  <si>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</si>
  <si>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</si>
  <si>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</si>
  <si>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</si>
  <si>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</si>
  <si>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</si>
  <si>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</si>
  <si>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</si>
  <si>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</si>
  <si>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</si>
  <si>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</si>
  <si>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</si>
  <si>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</si>
  <si>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</si>
  <si>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</si>
  <si>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</si>
  <si>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</si>
  <si>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</si>
  <si>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</si>
  <si>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</si>
  <si>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</si>
  <si>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</si>
  <si>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</si>
  <si>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</si>
  <si>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</si>
  <si>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</si>
  <si>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</si>
  <si>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</si>
  <si>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</si>
  <si>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</si>
  <si>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</si>
  <si>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</si>
  <si>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</si>
  <si>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</si>
  <si>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</si>
  <si>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</si>
  <si>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</si>
  <si>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</si>
  <si>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</si>
  <si>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</si>
  <si>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</si>
  <si>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</si>
  <si>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</si>
  <si>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</si>
  <si>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</si>
  <si>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</si>
  <si>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</si>
  <si>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</si>
  <si>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</si>
  <si>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</si>
  <si>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</si>
  <si>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</si>
  <si>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</si>
  <si>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</si>
  <si>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</si>
  <si>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</si>
  <si>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</si>
  <si>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</si>
  <si>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</si>
  <si>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</si>
  <si>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</si>
  <si>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</si>
  <si>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</si>
  <si>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</si>
  <si>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</si>
  <si>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</si>
  <si>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</si>
  <si>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</si>
  <si>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</si>
  <si>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</si>
  <si>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</si>
  <si>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</si>
  <si>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</si>
  <si>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</si>
  <si>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</si>
  <si>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</si>
  <si>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</si>
  <si>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</si>
  <si>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</si>
  <si>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</si>
  <si>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</si>
  <si>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</si>
  <si>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</si>
  <si>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</si>
  <si>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</si>
  <si>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</si>
  <si>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</si>
  <si>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</si>
  <si>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</si>
  <si>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</si>
  <si>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</si>
  <si>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</si>
  <si>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</si>
  <si>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</si>
  <si>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</si>
  <si>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</si>
  <si>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</si>
  <si>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</si>
  <si>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</si>
  <si>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</si>
  <si>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</si>
  <si>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</si>
  <si>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</si>
  <si>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</si>
  <si>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</si>
  <si>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</si>
  <si>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</si>
  <si>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</si>
  <si>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</si>
  <si>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</si>
  <si>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</si>
  <si>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</si>
  <si>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</si>
  <si>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</si>
  <si>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</si>
  <si>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</si>
  <si>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</si>
  <si>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</si>
  <si>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</si>
  <si>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</si>
  <si>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</si>
  <si>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</si>
  <si>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</si>
  <si>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</si>
  <si>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</si>
  <si>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</si>
  <si>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</si>
  <si>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</si>
  <si>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</si>
  <si>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</si>
  <si>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</si>
  <si>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</si>
  <si>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</si>
  <si>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</si>
  <si>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</si>
  <si>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</si>
  <si>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</si>
  <si>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</si>
  <si>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</si>
  <si>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</si>
  <si>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</si>
  <si>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</si>
  <si>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</si>
  <si>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</si>
  <si>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</si>
  <si>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</si>
  <si>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</si>
  <si>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</si>
  <si>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</si>
  <si>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</si>
  <si>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</si>
  <si>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</si>
  <si>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</si>
  <si>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</si>
  <si>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</si>
  <si>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</si>
  <si>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</si>
  <si>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</si>
  <si>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</si>
  <si>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</si>
  <si>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</si>
  <si>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</si>
  <si>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</si>
  <si>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</si>
  <si>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</si>
  <si>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</si>
  <si>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</si>
  <si>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</si>
  <si>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</si>
  <si>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</si>
  <si>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</si>
  <si>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</si>
  <si>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</si>
  <si>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</si>
  <si>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</si>
  <si>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</si>
  <si>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</si>
  <si>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</si>
  <si>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</si>
  <si>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</si>
  <si>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</si>
  <si>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</si>
  <si>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</si>
  <si>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</si>
  <si>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</si>
  <si>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</si>
  <si>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</si>
  <si>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</si>
  <si>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</si>
  <si>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</si>
  <si>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</si>
  <si>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</si>
  <si>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</si>
  <si>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</si>
  <si>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</si>
  <si>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</si>
  <si>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</si>
  <si>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</si>
  <si>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</si>
  <si>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</si>
  <si>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</si>
  <si>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</si>
  <si>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</si>
  <si>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</si>
  <si>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</si>
  <si>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</si>
  <si>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</si>
  <si>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</si>
  <si>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</si>
  <si>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</si>
  <si>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</si>
  <si>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</si>
  <si>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</si>
  <si>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</si>
  <si>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</si>
  <si>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</si>
  <si>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</si>
  <si>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</si>
  <si>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</si>
  <si>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</si>
  <si>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</si>
  <si>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</si>
  <si>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</si>
  <si>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</si>
  <si>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</si>
  <si>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</si>
  <si>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</si>
  <si>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</si>
  <si>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</si>
  <si>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</si>
  <si>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</si>
  <si>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</si>
  <si>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</si>
  <si>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</si>
  <si>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</si>
  <si>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</si>
  <si>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</si>
  <si>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</si>
  <si>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</si>
  <si>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</si>
  <si>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</si>
  <si>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</si>
  <si>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</si>
  <si>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</si>
  <si>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</si>
  <si>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</si>
  <si>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</si>
  <si>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</si>
  <si>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</si>
  <si>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</si>
  <si>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</si>
  <si>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</si>
  <si>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</si>
  <si>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</si>
  <si>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</si>
  <si>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</si>
  <si>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</si>
  <si>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</si>
  <si>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</si>
  <si>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</si>
  <si>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</si>
  <si>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</si>
  <si>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</si>
  <si>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</si>
  <si>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</si>
  <si>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</si>
  <si>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</si>
  <si>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</si>
  <si>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</si>
  <si>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</si>
  <si>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</si>
  <si>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</si>
  <si>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</si>
  <si>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</si>
  <si>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</si>
  <si>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</si>
  <si>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</si>
  <si>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</si>
  <si>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</si>
  <si>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</si>
  <si>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</si>
  <si>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</si>
  <si>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</si>
  <si>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</si>
  <si>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</si>
  <si>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</si>
  <si>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</si>
  <si>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</si>
  <si>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</si>
  <si>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</si>
  <si>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</si>
  <si>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</si>
  <si>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</si>
  <si>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</si>
  <si>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</si>
  <si>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</si>
  <si>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</si>
  <si>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</si>
  <si>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</si>
  <si>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</si>
  <si>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</si>
  <si>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</si>
  <si>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</si>
  <si>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</si>
  <si>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</si>
  <si>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</si>
  <si>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</si>
  <si>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</si>
  <si>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</si>
  <si>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</si>
  <si>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</si>
  <si>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</si>
  <si>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</si>
  <si>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</si>
  <si>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</si>
  <si>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</si>
  <si>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</si>
  <si>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</si>
  <si>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</si>
  <si>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</si>
  <si>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</si>
  <si>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</si>
  <si>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</si>
  <si>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</si>
  <si>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</si>
  <si>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</si>
  <si>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</si>
  <si>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</si>
  <si>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</si>
  <si>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</si>
  <si>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</si>
  <si>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</si>
  <si>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</si>
  <si>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</si>
  <si>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</si>
  <si>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</si>
  <si>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</si>
  <si>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</si>
  <si>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</si>
  <si>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</si>
  <si>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</si>
  <si>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</si>
  <si>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</si>
  <si>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</si>
  <si>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</si>
  <si>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</si>
  <si>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</si>
  <si>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</si>
  <si>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</si>
  <si>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</si>
  <si>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</si>
  <si>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</si>
  <si>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</si>
  <si>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</si>
  <si>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</si>
  <si>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</si>
  <si>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</si>
  <si>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</si>
  <si>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</si>
  <si>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</si>
  <si>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</si>
  <si>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</si>
  <si>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</si>
  <si>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</si>
  <si>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</si>
  <si>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</si>
  <si>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</si>
  <si>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</si>
  <si>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</si>
  <si>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</si>
  <si>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</si>
  <si>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</si>
  <si>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</si>
  <si>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</si>
  <si>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</si>
  <si>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</si>
  <si>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</si>
  <si>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</si>
  <si>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</si>
  <si>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</si>
  <si>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</si>
  <si>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</si>
  <si>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</si>
  <si>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</si>
  <si>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</si>
  <si>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</si>
  <si>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</si>
  <si>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</si>
  <si>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</si>
  <si>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</si>
  <si>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</si>
  <si>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</si>
  <si>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</si>
  <si>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</si>
  <si>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</si>
  <si>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</si>
  <si>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</si>
  <si>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</si>
  <si>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</si>
  <si>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</si>
  <si>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</si>
  <si>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</si>
  <si>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</si>
  <si>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</si>
  <si>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</si>
  <si>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</si>
  <si>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</si>
  <si>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</si>
  <si>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</si>
  <si>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</si>
  <si>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</si>
  <si>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</si>
  <si>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</si>
  <si>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</si>
  <si>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</si>
  <si>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</si>
  <si>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</si>
  <si>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</si>
  <si>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</si>
  <si>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</si>
  <si>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</si>
  <si>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</si>
  <si>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</si>
  <si>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</si>
  <si>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</si>
  <si>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</si>
  <si>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</si>
  <si>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</si>
  <si>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</si>
  <si>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</si>
  <si>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</si>
  <si>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</si>
  <si>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</si>
  <si>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</si>
  <si>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</si>
  <si>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</si>
  <si>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</si>
  <si>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</si>
  <si>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</si>
  <si>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</si>
  <si>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</si>
  <si>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</si>
  <si>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</si>
  <si>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</si>
  <si>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</si>
  <si>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</si>
  <si>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</si>
  <si>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</si>
  <si>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</si>
  <si>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</si>
  <si>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</si>
  <si>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</si>
  <si>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</si>
  <si>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</si>
  <si>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</si>
  <si>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</si>
  <si>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</si>
  <si>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</si>
  <si>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</si>
  <si>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</si>
  <si>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</si>
  <si>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</si>
  <si>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</si>
  <si>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</si>
  <si>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</si>
  <si>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</si>
  <si>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</si>
  <si>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</si>
  <si>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</si>
  <si>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</si>
  <si>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</si>
  <si>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</si>
  <si>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</si>
  <si>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</si>
  <si>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</si>
  <si>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</si>
  <si>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</si>
  <si>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</si>
  <si>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</si>
  <si>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</si>
  <si>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</si>
  <si>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</si>
  <si>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</si>
  <si>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</si>
  <si>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</si>
  <si>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</si>
  <si>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</si>
  <si>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</si>
  <si>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</si>
  <si>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</si>
  <si>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</si>
  <si>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</si>
  <si>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</si>
  <si>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</si>
  <si>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</si>
  <si>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</si>
  <si>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</si>
  <si>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</si>
  <si>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</si>
  <si>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</si>
  <si>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</si>
  <si>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</si>
  <si>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</si>
  <si>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</si>
  <si>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</si>
  <si>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</si>
  <si>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</si>
  <si>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</si>
  <si>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</si>
  <si>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</si>
  <si>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</si>
  <si>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</si>
  <si>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</si>
  <si>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</si>
  <si>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</si>
  <si>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</si>
  <si>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</si>
  <si>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</si>
  <si>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</si>
  <si>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</si>
  <si>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</si>
  <si>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</si>
  <si>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</si>
  <si>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</si>
  <si>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</si>
  <si>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</si>
  <si>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</si>
  <si>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</si>
  <si>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</si>
  <si>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</si>
  <si>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</si>
  <si>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</si>
  <si>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</si>
  <si>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</si>
  <si>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</si>
  <si>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</si>
  <si>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</si>
  <si>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</si>
  <si>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</si>
  <si>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</si>
  <si>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</si>
  <si>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</si>
  <si>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</si>
  <si>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</si>
  <si>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</si>
  <si>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</si>
  <si>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</si>
  <si>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</si>
  <si>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</si>
  <si>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</si>
  <si>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</si>
  <si>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</si>
  <si>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</si>
  <si>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</si>
  <si>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</si>
  <si>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</si>
  <si>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</si>
  <si>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</si>
  <si>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</si>
  <si>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</si>
  <si>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</si>
  <si>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</si>
  <si>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</si>
  <si>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</si>
  <si>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</si>
  <si>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</si>
  <si>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</si>
  <si>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</si>
  <si>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</si>
  <si>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</si>
  <si>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</si>
  <si>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</si>
  <si>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</si>
  <si>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</si>
  <si>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</si>
  <si>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</si>
  <si>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</si>
  <si>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</si>
  <si>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</si>
  <si>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</si>
  <si>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</si>
  <si>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</si>
  <si>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</si>
  <si>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</si>
  <si>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</si>
  <si>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</si>
  <si>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</si>
  <si>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</si>
  <si>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</si>
  <si>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</si>
  <si>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</si>
  <si>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</si>
  <si>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</si>
  <si>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</si>
  <si>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</si>
  <si>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</si>
  <si>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</si>
  <si>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</si>
  <si>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</si>
  <si>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</si>
  <si>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</si>
  <si>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</si>
  <si>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</si>
  <si>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</si>
  <si>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</si>
  <si>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</si>
  <si>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</si>
  <si>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</si>
  <si>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</si>
  <si>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</si>
  <si>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</si>
  <si>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</si>
  <si>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</si>
  <si>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</si>
  <si>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</si>
  <si>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</si>
  <si>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</si>
  <si>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</si>
  <si>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</si>
  <si>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</si>
  <si>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</si>
  <si>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</si>
  <si>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</si>
  <si>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</si>
  <si>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</si>
  <si>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</si>
  <si>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</si>
  <si>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</si>
  <si>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</si>
  <si>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</si>
  <si>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</si>
  <si>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</si>
  <si>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</si>
  <si>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</si>
  <si>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</si>
  <si>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</si>
  <si>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</si>
  <si>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</si>
  <si>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</si>
  <si>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</si>
  <si>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</si>
  <si>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</si>
  <si>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</si>
  <si>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</si>
  <si>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</si>
  <si>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</si>
  <si>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</si>
  <si>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</si>
  <si>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</si>
  <si>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</si>
  <si>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</si>
  <si>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</si>
  <si>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</si>
  <si>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</si>
  <si>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</si>
  <si>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</si>
  <si>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</si>
  <si>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</si>
  <si>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</si>
  <si>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</si>
  <si>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</si>
  <si>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</si>
  <si>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</si>
  <si>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</si>
  <si>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</si>
  <si>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</si>
  <si>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</si>
  <si>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</si>
  <si>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</si>
  <si>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</si>
  <si>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</si>
  <si>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</si>
  <si>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</si>
  <si>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</si>
  <si>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</si>
  <si>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</si>
  <si>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</si>
  <si>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</si>
  <si>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</si>
  <si>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</si>
  <si>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</si>
  <si>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</si>
  <si>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</si>
  <si>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</si>
  <si>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</si>
  <si>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</si>
  <si>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</si>
  <si>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</si>
  <si>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</si>
  <si>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</si>
  <si>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</si>
  <si>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</si>
  <si>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</si>
  <si>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</si>
  <si>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</si>
  <si>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</si>
  <si>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</si>
  <si>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</si>
  <si>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</si>
  <si>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</si>
  <si>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</si>
  <si>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</si>
  <si>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</si>
  <si>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</si>
  <si>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</si>
  <si>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</si>
  <si>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</si>
  <si>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</si>
  <si>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</si>
  <si>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</si>
  <si>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</si>
  <si>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</si>
  <si>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</si>
  <si>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</si>
  <si>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</si>
  <si>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</si>
  <si>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</si>
  <si>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</si>
  <si>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</si>
  <si>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</si>
  <si>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</si>
  <si>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</si>
  <si>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</si>
  <si>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</si>
  <si>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</si>
  <si>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</si>
  <si>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</si>
  <si>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</si>
  <si>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</si>
  <si>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</si>
  <si>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</si>
  <si>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</si>
  <si>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</si>
  <si>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</si>
  <si>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</si>
  <si>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</si>
  <si>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</si>
  <si>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</si>
  <si>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</si>
  <si>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</si>
  <si>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</si>
  <si>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</si>
  <si>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</si>
  <si>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</si>
  <si>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</si>
  <si>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</si>
  <si>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</si>
  <si>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</si>
  <si>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</si>
  <si>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</si>
  <si>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</si>
  <si>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</si>
  <si>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</si>
  <si>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</si>
  <si>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</si>
  <si>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</si>
  <si>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</si>
  <si>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</si>
  <si>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</si>
  <si>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</si>
  <si>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</si>
  <si>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</si>
  <si>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</si>
  <si>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</si>
  <si>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</si>
  <si>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</si>
  <si>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</si>
  <si>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</si>
  <si>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</si>
  <si>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</si>
  <si>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</si>
  <si>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</si>
  <si>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</si>
  <si>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</si>
  <si>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</si>
  <si>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</si>
  <si>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</si>
  <si>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</si>
  <si>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</si>
  <si>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</si>
  <si>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</si>
  <si>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</si>
  <si>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</si>
  <si>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</si>
  <si>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</si>
  <si>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</si>
  <si>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</si>
  <si>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</si>
  <si>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</si>
  <si>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</si>
  <si>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</si>
  <si>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</si>
  <si>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</si>
  <si>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</si>
  <si>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</si>
  <si>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</si>
  <si>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</si>
  <si>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</si>
  <si>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</si>
  <si>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</si>
  <si>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</si>
  <si>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</si>
  <si>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</si>
  <si>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</si>
  <si>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</si>
  <si>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</si>
  <si>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</si>
  <si>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</si>
  <si>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</si>
  <si>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</si>
  <si>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</si>
  <si>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</si>
  <si>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</si>
  <si>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</si>
  <si>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</si>
  <si>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</si>
  <si>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</si>
  <si>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</si>
  <si>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</si>
  <si>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</si>
  <si>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</si>
  <si>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</si>
  <si>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</si>
  <si>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</si>
  <si>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</si>
  <si>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</si>
  <si>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</si>
  <si>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</si>
  <si>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</si>
  <si>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</si>
  <si>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</si>
  <si>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</si>
  <si>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</si>
  <si>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</si>
  <si>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</si>
  <si>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</si>
  <si>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</si>
  <si>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</si>
  <si>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</si>
  <si>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</si>
  <si>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</si>
  <si>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</si>
  <si>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</si>
  <si>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</si>
  <si>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</si>
  <si>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</si>
  <si>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</si>
  <si>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</si>
  <si>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</si>
  <si>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</si>
  <si>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</si>
  <si>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</si>
  <si>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</si>
  <si>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</si>
  <si>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</si>
  <si>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</si>
  <si>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</si>
  <si>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</si>
  <si>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</si>
  <si>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</si>
  <si>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</si>
  <si>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</si>
  <si>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</si>
  <si>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</si>
  <si>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</si>
  <si>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</si>
  <si>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</si>
  <si>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</si>
  <si>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</si>
  <si>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</si>
  <si>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</si>
  <si>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</si>
  <si>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</si>
  <si>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</si>
  <si>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</si>
  <si>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</si>
  <si>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</si>
  <si>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</si>
  <si>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</si>
  <si>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</si>
  <si>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</si>
  <si>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</si>
  <si>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</si>
  <si>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</si>
  <si>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</si>
  <si>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</si>
  <si>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</si>
  <si>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</si>
  <si>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</si>
  <si>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</si>
  <si>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</si>
  <si>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</si>
  <si>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</si>
  <si>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</si>
  <si>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</si>
  <si>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</si>
  <si>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</si>
  <si>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</si>
  <si>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</si>
  <si>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</si>
  <si>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</si>
  <si>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</si>
  <si>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</si>
  <si>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</si>
  <si>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</si>
  <si>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</si>
  <si>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</si>
  <si>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</si>
  <si>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</si>
  <si>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</si>
  <si>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</si>
  <si>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</si>
  <si>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</si>
  <si>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</si>
  <si>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</si>
  <si>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</si>
  <si>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</si>
  <si>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</si>
  <si>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</si>
  <si>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</si>
  <si>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</si>
  <si>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</si>
  <si>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</si>
  <si>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</si>
  <si>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</si>
  <si>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</si>
  <si>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</si>
  <si>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</si>
  <si>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</si>
  <si>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</si>
  <si>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</si>
  <si>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</si>
  <si>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</si>
  <si>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</si>
  <si>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</si>
  <si>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</si>
  <si>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</si>
  <si>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</si>
  <si>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</si>
  <si>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</si>
  <si>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</si>
  <si>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</si>
  <si>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</si>
  <si>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</si>
  <si>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</si>
  <si>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</si>
  <si>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</si>
  <si>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</si>
  <si>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</si>
  <si>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</si>
  <si>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</si>
  <si>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</si>
  <si>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</si>
  <si>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</si>
  <si>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</si>
  <si>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</si>
  <si>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</si>
  <si>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</si>
  <si>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</si>
  <si>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</si>
  <si>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</si>
  <si>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</si>
  <si>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</si>
  <si>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</si>
  <si>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</si>
  <si>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</si>
  <si>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</si>
  <si>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</si>
  <si>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</si>
  <si>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</si>
  <si>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</si>
  <si>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</si>
  <si>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</si>
  <si>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</si>
  <si>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</si>
  <si>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</si>
  <si>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</si>
  <si>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</si>
  <si>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</si>
  <si>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</si>
  <si>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</si>
  <si>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</si>
  <si>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</si>
  <si>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</si>
  <si>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</si>
  <si>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</si>
  <si>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</si>
  <si>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</si>
  <si>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</si>
  <si>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</si>
  <si>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</si>
  <si>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</si>
  <si>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</si>
  <si>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</si>
  <si>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</si>
  <si>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</si>
  <si>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</si>
  <si>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</si>
  <si>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</si>
  <si>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</si>
  <si>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</si>
  <si>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</si>
  <si>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</si>
  <si>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</si>
  <si>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</si>
  <si>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</si>
  <si>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</si>
  <si>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</si>
  <si>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</si>
  <si>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</si>
  <si>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</si>
  <si>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</si>
  <si>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</si>
  <si>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</si>
  <si>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</si>
  <si>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</si>
  <si>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</si>
  <si>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</si>
  <si>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</si>
  <si>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</si>
  <si>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</si>
  <si>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</si>
  <si>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</si>
  <si>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</si>
  <si>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</si>
  <si>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</si>
  <si>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</si>
  <si>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</si>
  <si>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</si>
  <si>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</si>
  <si>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</si>
  <si>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</si>
  <si>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</si>
  <si>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</si>
  <si>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</si>
  <si>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</si>
  <si>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</si>
  <si>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</si>
  <si>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</si>
  <si>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</si>
  <si>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</si>
  <si>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</si>
  <si>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</si>
  <si>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</si>
  <si>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</si>
  <si>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</si>
  <si>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</si>
  <si>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</si>
  <si>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</si>
  <si>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</si>
  <si>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</si>
  <si>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</si>
  <si>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</si>
  <si>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</si>
  <si>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</si>
  <si>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</si>
  <si>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</si>
  <si>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</si>
  <si>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</si>
  <si>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</si>
  <si>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</si>
  <si>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</si>
  <si>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</si>
  <si>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</si>
  <si>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</si>
  <si>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</si>
  <si>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</si>
  <si>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</si>
  <si>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</si>
  <si>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</si>
  <si>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</si>
  <si>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</si>
  <si>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</si>
  <si>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</si>
  <si>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</si>
  <si>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</si>
  <si>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</si>
  <si>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</si>
  <si>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</si>
  <si>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</si>
  <si>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</si>
  <si>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</si>
  <si>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</si>
  <si>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</si>
  <si>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</si>
  <si>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</si>
  <si>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</si>
  <si>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</si>
  <si>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</si>
  <si>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</si>
  <si>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</si>
  <si>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</si>
  <si>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</si>
  <si>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</si>
  <si>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</si>
  <si>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</si>
  <si>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</si>
  <si>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</si>
  <si>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</si>
  <si>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</si>
  <si>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</si>
  <si>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</si>
  <si>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</si>
  <si>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</si>
  <si>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</si>
  <si>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</si>
  <si>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</si>
  <si>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</si>
  <si>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</si>
  <si>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</si>
  <si>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</si>
  <si>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</si>
  <si>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</si>
  <si>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</si>
  <si>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</si>
  <si>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</si>
  <si>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</si>
  <si>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</si>
  <si>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</si>
  <si>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</si>
  <si>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</si>
  <si>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</si>
  <si>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</si>
  <si>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</si>
  <si>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</si>
  <si>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</si>
  <si>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</si>
  <si>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</si>
  <si>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</si>
  <si>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</si>
  <si>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</si>
  <si>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</si>
  <si>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</si>
  <si>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</si>
  <si>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</si>
  <si>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</si>
  <si>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</si>
  <si>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</si>
  <si>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</si>
  <si>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</si>
  <si>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</si>
  <si>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</si>
  <si>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</si>
  <si>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</si>
  <si>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</si>
  <si>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</si>
  <si>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</si>
  <si>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</si>
  <si>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</si>
  <si>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</si>
  <si>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</si>
  <si>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</si>
  <si>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</si>
  <si>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</si>
  <si>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</si>
  <si>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</si>
  <si>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</si>
  <si>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</si>
  <si>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</si>
  <si>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</si>
  <si>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</si>
  <si>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</si>
  <si>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</si>
  <si>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</si>
  <si>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</si>
  <si>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</si>
  <si>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</si>
  <si>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</si>
  <si>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</si>
  <si>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</si>
  <si>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</si>
  <si>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</si>
  <si>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</si>
  <si>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</si>
  <si>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</si>
  <si>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</si>
  <si>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</si>
  <si>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</si>
  <si>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</si>
  <si>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</si>
  <si>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</si>
  <si>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</si>
  <si>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</si>
  <si>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</si>
  <si>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</si>
  <si>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</si>
  <si>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</si>
  <si>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</si>
  <si>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</si>
  <si>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</si>
  <si>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</si>
  <si>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</si>
  <si>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</si>
  <si>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</si>
  <si>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</si>
  <si>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</si>
  <si>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</si>
  <si>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</si>
  <si>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</si>
  <si>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</si>
  <si>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</si>
  <si>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</si>
  <si>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</si>
  <si>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</si>
  <si>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</si>
  <si>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</si>
  <si>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</si>
  <si>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</si>
  <si>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</si>
  <si>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</si>
  <si>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</si>
  <si>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</si>
  <si>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</si>
  <si>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</si>
  <si>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</si>
  <si>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</si>
  <si>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</si>
  <si>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</si>
  <si>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</si>
  <si>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</si>
  <si>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</si>
  <si>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</si>
  <si>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</si>
  <si>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</si>
  <si>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</si>
  <si>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</si>
  <si>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</si>
  <si>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</si>
  <si>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</si>
  <si>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</si>
  <si>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</si>
  <si>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</si>
  <si>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</si>
  <si>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</si>
  <si>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</si>
  <si>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</si>
  <si>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</si>
  <si>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</si>
  <si>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</si>
  <si>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</si>
  <si>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</si>
  <si>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</si>
  <si>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</si>
  <si>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</si>
  <si>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</si>
  <si>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</si>
  <si>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</si>
  <si>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</si>
  <si>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</si>
  <si>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</si>
  <si>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</si>
  <si>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</si>
  <si>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</si>
  <si>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</si>
  <si>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</si>
  <si>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</si>
  <si>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</si>
  <si>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</si>
  <si>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</si>
  <si>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</si>
  <si>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</si>
  <si>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</si>
  <si>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</si>
  <si>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</si>
  <si>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</si>
  <si>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</si>
  <si>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</si>
  <si>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</si>
  <si>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</si>
  <si>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</si>
  <si>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</si>
  <si>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</si>
  <si>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</si>
  <si>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</si>
  <si>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</si>
  <si>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</si>
  <si>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</si>
  <si>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</si>
  <si>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</si>
  <si>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</si>
  <si>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</si>
  <si>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</si>
  <si>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</si>
  <si>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</si>
  <si>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</si>
  <si>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</si>
  <si>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</si>
  <si>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</si>
  <si>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</si>
  <si>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</si>
  <si>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</si>
  <si>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</si>
  <si>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</si>
  <si>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</si>
  <si>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</si>
  <si>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</si>
  <si>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</si>
  <si>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</si>
  <si>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</si>
  <si>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</si>
  <si>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</si>
  <si>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</si>
  <si>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</si>
  <si>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</si>
  <si>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</si>
  <si>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</si>
  <si>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</si>
  <si>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</si>
  <si>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</si>
  <si>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</si>
  <si>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</si>
  <si>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</si>
  <si>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</si>
  <si>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</si>
  <si>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</si>
  <si>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</si>
  <si>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</si>
  <si>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</si>
  <si>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</si>
  <si>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</si>
  <si>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</si>
  <si>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</si>
  <si>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</si>
  <si>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</si>
  <si>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</si>
  <si>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</si>
  <si>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</si>
  <si>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</si>
  <si>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</si>
  <si>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</si>
  <si>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</si>
  <si>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</si>
  <si>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</si>
  <si>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</si>
  <si>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</si>
  <si>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</si>
  <si>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</si>
  <si>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</si>
  <si>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</si>
  <si>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</si>
  <si>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</si>
  <si>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</si>
  <si>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</si>
  <si>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</si>
  <si>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</si>
  <si>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</si>
  <si>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</si>
  <si>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</si>
  <si>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</si>
  <si>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</si>
  <si>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</si>
  <si>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</si>
  <si>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</si>
  <si>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</si>
  <si>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</si>
  <si>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</si>
  <si>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</si>
  <si>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</si>
  <si>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</si>
  <si>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</si>
  <si>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</si>
  <si>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</si>
  <si>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</si>
  <si>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</si>
  <si>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</si>
  <si>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</si>
  <si>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</si>
  <si>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</si>
  <si>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</si>
  <si>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</si>
  <si>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</si>
  <si>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</si>
  <si>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</si>
  <si>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</si>
  <si>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</si>
  <si>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</si>
  <si>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</si>
  <si>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</si>
  <si>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</si>
  <si>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</si>
  <si>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</si>
  <si>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</si>
  <si>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</si>
  <si>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</si>
  <si>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</si>
  <si>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</si>
  <si>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</si>
  <si>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</si>
  <si>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</si>
  <si>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</si>
  <si>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</si>
  <si>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</si>
  <si>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</si>
  <si>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</si>
  <si>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</si>
  <si>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</si>
  <si>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</si>
  <si>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</si>
  <si>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</si>
  <si>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</si>
  <si>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</si>
  <si>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</si>
  <si>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</si>
  <si>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</si>
  <si>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</si>
  <si>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</si>
  <si>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</si>
  <si>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</si>
  <si>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</si>
  <si>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</si>
  <si>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</si>
  <si>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</si>
  <si>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</si>
  <si>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</si>
  <si>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</si>
  <si>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</si>
  <si>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</si>
  <si>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</si>
  <si>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</si>
  <si>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</si>
  <si>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</si>
  <si>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</si>
  <si>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</si>
  <si>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</si>
  <si>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</si>
  <si>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</si>
  <si>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</si>
  <si>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</si>
  <si>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</si>
  <si>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</si>
  <si>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</si>
  <si>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</si>
  <si>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</si>
  <si>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</si>
  <si>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</si>
  <si>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</si>
  <si>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</si>
  <si>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</si>
  <si>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</si>
  <si>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</si>
  <si>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</si>
  <si>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</si>
  <si>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</si>
  <si>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</si>
  <si>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</si>
  <si>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</si>
  <si>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</si>
  <si>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</si>
  <si>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</si>
  <si>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</si>
  <si>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</si>
  <si>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</si>
  <si>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</si>
  <si>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</si>
  <si>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</si>
  <si>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</si>
  <si>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</si>
  <si>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</si>
  <si>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</si>
  <si>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</si>
  <si>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</si>
  <si>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</si>
  <si>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</si>
  <si>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</si>
  <si>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</si>
  <si>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</si>
  <si>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</si>
  <si>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</si>
  <si>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</si>
  <si>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</si>
  <si>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</si>
  <si>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</si>
  <si>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</si>
  <si>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</si>
  <si>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</si>
  <si>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</si>
  <si>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</si>
  <si>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</si>
  <si>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</si>
  <si>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</si>
  <si>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</si>
  <si>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</si>
  <si>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</si>
  <si>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</si>
  <si>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</si>
  <si>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</si>
  <si>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</si>
  <si>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</si>
  <si>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</si>
  <si>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</si>
  <si>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</si>
  <si>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</si>
  <si>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</si>
  <si>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</si>
  <si>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</si>
  <si>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</si>
  <si>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</si>
  <si>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</si>
  <si>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</si>
  <si>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</si>
  <si>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</si>
  <si>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</si>
  <si>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</si>
  <si>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</si>
  <si>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</si>
  <si>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</si>
  <si>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</si>
  <si>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</si>
  <si>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</si>
  <si>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</si>
  <si>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</si>
  <si>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</si>
  <si>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</si>
  <si>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</si>
  <si>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</si>
  <si>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</si>
  <si>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</si>
  <si>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</si>
  <si>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</si>
  <si>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</si>
  <si>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</si>
  <si>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</si>
  <si>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</si>
  <si>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</si>
  <si>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</si>
  <si>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</si>
  <si>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</si>
  <si>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</si>
  <si>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</si>
  <si>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</si>
  <si>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</si>
  <si>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</si>
  <si>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</si>
  <si>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</si>
  <si>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</si>
  <si>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</si>
  <si>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</si>
  <si>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</si>
  <si>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</si>
  <si>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</si>
  <si>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</si>
  <si>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</si>
  <si>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</si>
  <si>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</si>
  <si>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</si>
  <si>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</si>
  <si>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</si>
  <si>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</si>
  <si>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</si>
  <si>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</si>
  <si>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</si>
  <si>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</si>
  <si>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</si>
  <si>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</si>
  <si>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</si>
  <si>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</si>
  <si>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</si>
  <si>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</si>
  <si>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</si>
  <si>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</si>
  <si>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</si>
  <si>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</si>
  <si>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</si>
  <si>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</si>
  <si>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</si>
  <si>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</si>
  <si>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</si>
  <si>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</si>
  <si>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</si>
  <si>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</si>
  <si>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</si>
  <si>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</si>
  <si>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</si>
  <si>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</si>
  <si>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</si>
  <si>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</si>
  <si>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</si>
  <si>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</si>
  <si>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</si>
  <si>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</si>
  <si>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</si>
  <si>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</si>
  <si>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</si>
  <si>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</si>
  <si>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</si>
  <si>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</si>
  <si>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</si>
  <si>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</si>
  <si>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</si>
  <si>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</si>
  <si>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</si>
  <si>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</si>
  <si>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</si>
  <si>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</si>
  <si>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</si>
  <si>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</si>
  <si>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</si>
  <si>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</si>
  <si>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</si>
  <si>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</si>
  <si>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</si>
  <si>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</si>
  <si>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</si>
  <si>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</si>
  <si>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</si>
  <si>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</si>
  <si>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</si>
  <si>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</si>
  <si>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</si>
  <si>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</si>
  <si>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</si>
  <si>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</si>
  <si>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</si>
  <si>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</si>
  <si>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</si>
  <si>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</si>
  <si>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</si>
  <si>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</si>
  <si>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</si>
  <si>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</si>
  <si>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</si>
  <si>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</si>
  <si>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</si>
  <si>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</si>
  <si>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</si>
  <si>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</si>
  <si>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</si>
  <si>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</si>
  <si>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</si>
  <si>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</si>
  <si>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</si>
  <si>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</si>
  <si>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</si>
  <si>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</si>
  <si>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</si>
  <si>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</si>
  <si>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</si>
  <si>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</si>
  <si>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</si>
  <si>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</si>
  <si>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</si>
  <si>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</si>
  <si>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</si>
  <si>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</si>
  <si>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</si>
  <si>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</si>
  <si>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</si>
  <si>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</si>
  <si>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</si>
  <si>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</si>
  <si>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</si>
  <si>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</si>
  <si>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</si>
  <si>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</si>
  <si>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</si>
  <si>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</si>
  <si>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</si>
  <si>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</si>
  <si>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</si>
  <si>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</si>
  <si>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</si>
  <si>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</si>
  <si>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</si>
  <si>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</si>
  <si>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</si>
  <si>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</si>
  <si>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</si>
  <si>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</si>
  <si>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</si>
  <si>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</si>
  <si>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</si>
  <si>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</si>
  <si>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</si>
  <si>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</si>
  <si>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</si>
  <si>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</si>
  <si>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</si>
  <si>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</si>
  <si>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</si>
  <si>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</si>
  <si>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</si>
  <si>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</si>
  <si>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</si>
  <si>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</si>
  <si>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</si>
  <si>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</si>
  <si>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</si>
  <si>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</si>
  <si>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</si>
  <si>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</si>
  <si>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</si>
  <si>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</si>
  <si>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</si>
  <si>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</si>
  <si>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</si>
  <si>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</si>
  <si>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</si>
  <si>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</si>
  <si>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</si>
  <si>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</si>
  <si>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</si>
  <si>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</si>
  <si>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</si>
  <si>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</si>
  <si>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</si>
  <si>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</si>
  <si>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</si>
  <si>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</si>
  <si>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</si>
  <si>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</si>
  <si>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</si>
  <si>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</si>
  <si>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</si>
  <si>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</si>
  <si>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</si>
  <si>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</si>
  <si>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</si>
  <si>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</si>
  <si>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</si>
  <si>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</si>
  <si>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</si>
  <si>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</si>
  <si>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</si>
  <si>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</si>
  <si>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</si>
  <si>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</si>
  <si>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</si>
  <si>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</si>
  <si>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</si>
  <si>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</si>
  <si>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</si>
  <si>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</si>
  <si>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</si>
  <si>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</si>
  <si>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</si>
  <si>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</si>
  <si>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</si>
  <si>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</si>
  <si>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</si>
  <si>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</si>
  <si>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</si>
  <si>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</si>
  <si>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</si>
  <si>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</si>
  <si>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</si>
  <si>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</si>
  <si>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</si>
  <si>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</si>
  <si>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</si>
  <si>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</si>
  <si>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</si>
  <si>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</si>
  <si>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</si>
  <si>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</si>
  <si>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</si>
  <si>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</si>
  <si>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</si>
  <si>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</si>
  <si>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</si>
  <si>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</si>
  <si>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</si>
  <si>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</si>
  <si>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</si>
  <si>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</si>
  <si>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</si>
  <si>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</si>
  <si>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</si>
  <si>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</si>
  <si>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</si>
  <si>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</si>
  <si>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</si>
  <si>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</si>
  <si>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</si>
  <si>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</si>
  <si>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</si>
  <si>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</si>
  <si>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</si>
  <si>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</si>
  <si>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</si>
  <si>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</si>
  <si>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</si>
  <si>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</si>
  <si>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</si>
  <si>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</si>
  <si>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</si>
  <si>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</si>
  <si>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</si>
  <si>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</si>
  <si>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</si>
  <si>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</si>
  <si>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</si>
  <si>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</si>
  <si>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</si>
  <si>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</si>
  <si>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</si>
  <si>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</si>
  <si>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</si>
  <si>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</si>
  <si>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</si>
  <si>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</si>
  <si>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</si>
  <si>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</si>
  <si>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</si>
  <si>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</si>
  <si>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</si>
  <si>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</si>
  <si>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</si>
  <si>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</si>
  <si>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</si>
  <si>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</si>
  <si>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</si>
  <si>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</si>
  <si>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</si>
  <si>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</si>
  <si>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</si>
  <si>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</si>
  <si>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</si>
  <si>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</si>
  <si>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</si>
  <si>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</si>
  <si>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</si>
  <si>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</si>
  <si>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</si>
  <si>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</si>
  <si>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</si>
  <si>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</si>
  <si>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</si>
  <si>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</si>
  <si>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</si>
  <si>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</si>
  <si>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</si>
  <si>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</si>
  <si>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</si>
  <si>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</si>
  <si>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</si>
  <si>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</si>
  <si>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</si>
  <si>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</si>
  <si>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</si>
  <si>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</si>
  <si>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</si>
  <si>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</si>
  <si>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</si>
  <si>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</si>
  <si>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</si>
  <si>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</si>
  <si>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</si>
  <si>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</si>
  <si>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</si>
  <si>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</si>
  <si>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</si>
  <si>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</si>
  <si>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</si>
  <si>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</si>
  <si>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</si>
  <si>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</si>
  <si>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</si>
  <si>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</si>
  <si>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</si>
  <si>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</si>
  <si>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</si>
  <si>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</si>
  <si>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</si>
  <si>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</si>
  <si>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</si>
  <si>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</si>
  <si>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</si>
  <si>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</si>
  <si>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</si>
  <si>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</si>
  <si>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</si>
  <si>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</si>
  <si>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</si>
  <si>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</si>
  <si>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</si>
  <si>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</si>
  <si>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</si>
  <si>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</si>
  <si>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</si>
  <si>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</si>
  <si>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</si>
  <si>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</si>
  <si>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</si>
  <si>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</si>
  <si>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</si>
  <si>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</si>
  <si>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</si>
  <si>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</si>
  <si>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</si>
  <si>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</si>
  <si>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</si>
  <si>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</si>
  <si>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</si>
  <si>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</si>
  <si>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</si>
  <si>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</si>
  <si>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</si>
  <si>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</si>
  <si>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</si>
  <si>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</si>
  <si>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</si>
  <si>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</si>
  <si>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</si>
  <si>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</si>
  <si>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</si>
  <si>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</si>
  <si>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</si>
  <si>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</si>
  <si>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</si>
  <si>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</si>
  <si>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</si>
  <si>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</si>
  <si>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</si>
  <si>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</si>
  <si>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</si>
  <si>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</si>
  <si>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</si>
  <si>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</si>
  <si>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</si>
  <si>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</si>
  <si>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</si>
  <si>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</si>
  <si>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</si>
  <si>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</si>
  <si>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</si>
  <si>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</si>
  <si>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</si>
  <si>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</si>
  <si>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</si>
  <si>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</si>
  <si>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</si>
  <si>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</si>
  <si>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</si>
  <si>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</si>
  <si>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</si>
  <si>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</si>
  <si>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</si>
  <si>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</si>
  <si>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</si>
  <si>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</si>
  <si>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</si>
  <si>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</si>
  <si>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</si>
  <si>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</si>
  <si>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</si>
  <si>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</si>
  <si>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</si>
  <si>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</si>
  <si>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</si>
  <si>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</si>
  <si>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</si>
  <si>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</si>
  <si>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</si>
  <si>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</si>
  <si>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</si>
  <si>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</si>
  <si>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</si>
  <si>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</si>
  <si>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</si>
  <si>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</si>
  <si>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</si>
  <si>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</si>
  <si>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</si>
  <si>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</si>
  <si>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</si>
  <si>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</si>
  <si>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</si>
  <si>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</si>
  <si>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</si>
  <si>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</si>
  <si>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</si>
  <si>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</si>
  <si>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</si>
  <si>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</si>
  <si>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</si>
  <si>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</si>
  <si>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</si>
  <si>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</si>
  <si>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</si>
  <si>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</si>
  <si>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</si>
  <si>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</si>
  <si>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</si>
  <si>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</si>
  <si>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</si>
  <si>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</si>
  <si>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</si>
  <si>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</si>
  <si>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</si>
  <si>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</si>
  <si>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</si>
  <si>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</si>
  <si>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</si>
  <si>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</si>
  <si>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</si>
  <si>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</si>
  <si>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</si>
  <si>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</si>
  <si>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</si>
  <si>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</si>
  <si>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</si>
  <si>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</si>
  <si>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</si>
  <si>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</si>
  <si>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</si>
  <si>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</si>
  <si>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</si>
  <si>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</si>
  <si>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</si>
  <si>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</si>
  <si>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</si>
  <si>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</si>
  <si>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</si>
  <si>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</si>
  <si>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</si>
  <si>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</si>
  <si>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</si>
  <si>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</si>
  <si>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</si>
  <si>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</si>
  <si>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</si>
  <si>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</si>
  <si>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</si>
  <si>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</si>
  <si>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</si>
  <si>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</si>
  <si>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</si>
  <si>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</si>
  <si>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</si>
  <si>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</si>
  <si>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</si>
  <si>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</si>
  <si>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</si>
  <si>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</si>
  <si>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</si>
  <si>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</si>
  <si>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</si>
  <si>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</si>
  <si>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</si>
  <si>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</si>
  <si>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</si>
  <si>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</si>
  <si>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</si>
  <si>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</si>
  <si>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</si>
  <si>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</si>
  <si>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</si>
  <si>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</si>
  <si>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</si>
  <si>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</si>
  <si>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</si>
  <si>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</si>
  <si>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</si>
  <si>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</si>
  <si>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</si>
  <si>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</si>
  <si>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</si>
  <si>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</si>
  <si>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</si>
  <si>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</si>
  <si>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</si>
  <si>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</si>
  <si>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</si>
  <si>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</si>
  <si>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</si>
  <si>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</si>
  <si>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</si>
  <si>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</si>
  <si>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</si>
  <si>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</si>
  <si>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</si>
  <si>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</si>
  <si>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</si>
  <si>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</si>
  <si>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</si>
  <si>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</si>
  <si>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</si>
  <si>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</si>
  <si>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</si>
  <si>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</si>
  <si>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</si>
  <si>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</si>
  <si>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</si>
  <si>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</si>
  <si>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</si>
  <si>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</si>
  <si>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</si>
  <si>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</si>
  <si>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</si>
  <si>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</si>
  <si>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</si>
  <si>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</si>
  <si>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</si>
  <si>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</si>
  <si>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</si>
  <si>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</si>
  <si>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</si>
  <si>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</si>
  <si>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</si>
  <si>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</si>
  <si>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</si>
  <si>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</si>
  <si>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</si>
  <si>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</si>
  <si>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</si>
  <si>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</si>
  <si>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</si>
  <si>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</si>
  <si>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</si>
  <si>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</si>
  <si>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</si>
  <si>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</si>
  <si>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</si>
  <si>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</si>
  <si>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</si>
  <si>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</si>
  <si>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</si>
  <si>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</si>
  <si>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</si>
  <si>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</si>
  <si>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</si>
  <si>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</si>
  <si>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</si>
  <si>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</si>
  <si>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</si>
  <si>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</si>
  <si>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</si>
  <si>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</si>
  <si>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</si>
  <si>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</si>
  <si>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</si>
  <si>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</si>
  <si>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</si>
  <si>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</si>
  <si>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</si>
  <si>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</si>
  <si>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</si>
  <si>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</si>
  <si>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</si>
  <si>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</si>
  <si>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</si>
  <si>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</si>
  <si>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</si>
  <si>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</si>
  <si>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</si>
  <si>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</si>
  <si>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</si>
  <si>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</si>
  <si>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</si>
  <si>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</si>
  <si>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</si>
  <si>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</si>
  <si>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</si>
  <si>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</si>
  <si>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</si>
  <si>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</si>
  <si>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</si>
  <si>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</si>
  <si>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</si>
  <si>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</si>
  <si>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</si>
  <si>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</si>
  <si>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</si>
  <si>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</si>
  <si>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</si>
  <si>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</si>
  <si>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</si>
  <si>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</si>
  <si>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</si>
  <si>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</si>
  <si>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</si>
  <si>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</si>
  <si>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</si>
  <si>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</si>
  <si>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</si>
  <si>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</si>
  <si>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</si>
  <si>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</si>
  <si>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</si>
  <si>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</si>
  <si>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</si>
  <si>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</si>
  <si>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</si>
  <si>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</si>
  <si>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</si>
  <si>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</si>
  <si>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</si>
  <si>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</si>
  <si>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</si>
  <si>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</si>
  <si>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</si>
  <si>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</si>
  <si>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</si>
  <si>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</si>
  <si>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</si>
  <si>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</si>
  <si>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</si>
  <si>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</si>
  <si>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</si>
  <si>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</si>
  <si>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</si>
  <si>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</si>
  <si>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</si>
  <si>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</si>
  <si>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</si>
  <si>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</si>
  <si>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</si>
  <si>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</si>
  <si>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</si>
  <si>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</si>
  <si>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</si>
  <si>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</si>
  <si>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</si>
  <si>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</si>
  <si>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</si>
  <si>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</si>
  <si>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</si>
  <si>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</si>
  <si>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</si>
  <si>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</si>
  <si>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</si>
  <si>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</si>
  <si>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</si>
  <si>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</si>
  <si>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</si>
  <si>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</si>
  <si>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</si>
  <si>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</si>
  <si>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</si>
  <si>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</si>
  <si>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</si>
  <si>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</si>
  <si>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</si>
  <si>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</si>
  <si>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</si>
  <si>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</si>
  <si>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</si>
  <si>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</si>
  <si>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</si>
  <si>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</si>
  <si>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</si>
  <si>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</si>
  <si>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</si>
  <si>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</si>
  <si>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</si>
  <si>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</si>
  <si>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</si>
  <si>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</si>
  <si>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</si>
  <si>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</si>
  <si>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</si>
  <si>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</si>
  <si>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</si>
  <si>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</si>
  <si>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</si>
  <si>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</si>
  <si>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</si>
  <si>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</si>
  <si>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</si>
  <si>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</si>
  <si>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</si>
  <si>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</si>
  <si>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</si>
  <si>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</si>
  <si>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</si>
  <si>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</si>
  <si>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</si>
  <si>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</si>
  <si>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</si>
  <si>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</si>
  <si>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</si>
  <si>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</si>
  <si>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</si>
  <si>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</si>
  <si>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</si>
  <si>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</si>
  <si>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</si>
  <si>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</si>
  <si>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</si>
  <si>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</si>
  <si>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</si>
  <si>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</si>
  <si>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</si>
  <si>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</si>
  <si>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</si>
  <si>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</si>
  <si>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</si>
  <si>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</si>
  <si>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</si>
  <si>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</si>
  <si>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</si>
  <si>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</si>
  <si>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</si>
  <si>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</si>
  <si>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</si>
  <si>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</si>
  <si>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</si>
  <si>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</si>
  <si>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</si>
  <si>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</si>
  <si>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</si>
  <si>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</si>
  <si>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</si>
  <si>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</si>
  <si>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</si>
  <si>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</si>
  <si>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</si>
  <si>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</si>
  <si>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</si>
  <si>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</si>
  <si>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</si>
  <si>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</si>
  <si>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</si>
  <si>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</si>
  <si>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</si>
  <si>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</si>
  <si>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</si>
  <si>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</si>
  <si>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</si>
  <si>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</si>
  <si>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</si>
  <si>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</si>
  <si>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</si>
  <si>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</si>
  <si>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</si>
  <si>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</si>
  <si>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</si>
  <si>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</si>
  <si>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</si>
  <si>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</si>
  <si>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</si>
  <si>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</si>
  <si>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</si>
  <si>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</si>
  <si>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</si>
  <si>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</si>
  <si>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</si>
  <si>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</si>
  <si>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</si>
  <si>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</si>
  <si>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</si>
  <si>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</si>
  <si>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</si>
  <si>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</si>
  <si>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</si>
  <si>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</si>
  <si>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</si>
  <si>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</si>
  <si>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</si>
  <si>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</si>
  <si>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</si>
  <si>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</si>
  <si>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</si>
  <si>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</si>
  <si>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</si>
  <si>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</si>
  <si>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</si>
  <si>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</si>
  <si>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</si>
  <si>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</si>
  <si>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</si>
  <si>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</si>
  <si>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</si>
  <si>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</si>
  <si>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</si>
  <si>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</si>
  <si>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</si>
  <si>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</si>
  <si>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</si>
  <si>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</si>
  <si>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</si>
  <si>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</si>
  <si>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</si>
  <si>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</si>
  <si>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</si>
  <si>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</si>
  <si>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</si>
  <si>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</si>
  <si>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</si>
  <si>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</si>
  <si>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</si>
  <si>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</si>
  <si>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</si>
  <si>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</si>
  <si>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</si>
  <si>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</si>
  <si>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</si>
  <si>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</si>
  <si>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</si>
  <si>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</si>
  <si>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</si>
  <si>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</si>
  <si>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</si>
  <si>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</si>
  <si>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</si>
  <si>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</si>
  <si>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</si>
  <si>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</si>
  <si>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</si>
  <si>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</si>
  <si>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</si>
  <si>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</si>
  <si>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</si>
  <si>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</si>
  <si>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</si>
  <si>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</si>
  <si>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</si>
  <si>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</si>
  <si>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</si>
  <si>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</si>
  <si>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</si>
  <si>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</si>
  <si>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</si>
  <si>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</si>
  <si>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</si>
  <si>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</si>
  <si>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</si>
  <si>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</si>
  <si>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</si>
  <si>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</si>
  <si>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</si>
  <si>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</si>
  <si>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</si>
  <si>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</si>
  <si>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</si>
  <si>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</si>
  <si>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</si>
  <si>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</si>
  <si>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</si>
  <si>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</si>
  <si>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</si>
  <si>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</si>
  <si>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</si>
  <si>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</si>
  <si>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</si>
  <si>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</si>
  <si>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</si>
  <si>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</si>
  <si>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</si>
  <si>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</si>
  <si>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</si>
  <si>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</si>
  <si>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</si>
  <si>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</si>
  <si>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</si>
  <si>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</si>
  <si>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</si>
  <si>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</si>
  <si>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</si>
  <si>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</si>
  <si>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</si>
  <si>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</si>
  <si>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</si>
  <si>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</si>
  <si>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</si>
  <si>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</si>
  <si>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</si>
  <si>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</si>
  <si>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</si>
  <si>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</si>
  <si>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</si>
  <si>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</si>
  <si>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</si>
  <si>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</si>
  <si>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</si>
  <si>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</si>
  <si>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</si>
  <si>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</si>
  <si>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</si>
  <si>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</si>
  <si>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</si>
  <si>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</si>
  <si>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</si>
  <si>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</si>
  <si>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</si>
  <si>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</si>
  <si>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</si>
  <si>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</si>
  <si>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</si>
  <si>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</si>
  <si>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</si>
  <si>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</si>
  <si>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</si>
  <si>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</si>
  <si>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</si>
  <si>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</si>
  <si>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</si>
  <si>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</si>
  <si>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</si>
  <si>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</si>
  <si>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</si>
  <si>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</si>
  <si>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</si>
  <si>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</si>
  <si>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</si>
  <si>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</si>
  <si>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</si>
  <si>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</si>
  <si>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</si>
  <si>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</si>
  <si>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</si>
  <si>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</si>
  <si>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</si>
  <si>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</si>
  <si>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</si>
  <si>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</si>
  <si>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</si>
  <si>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</si>
  <si>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</si>
  <si>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</si>
  <si>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</si>
  <si>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</si>
  <si>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</si>
  <si>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</si>
  <si>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</si>
  <si>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</si>
  <si>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</si>
  <si>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</si>
  <si>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</si>
  <si>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</si>
  <si>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</si>
  <si>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</si>
  <si>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</si>
  <si>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</si>
  <si>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</si>
  <si>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</si>
  <si>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</si>
  <si>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</si>
  <si>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</si>
  <si>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</si>
  <si>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</si>
  <si>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</si>
  <si>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</si>
  <si>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</si>
  <si>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</si>
  <si>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</si>
  <si>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</si>
  <si>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</si>
  <si>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</si>
  <si>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</si>
  <si>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</si>
  <si>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</si>
  <si>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</si>
  <si>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</si>
  <si>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</si>
  <si>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</si>
  <si>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</si>
  <si>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</si>
  <si>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</si>
  <si>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</si>
  <si>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</si>
  <si>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</si>
  <si>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</si>
  <si>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</si>
  <si>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</si>
  <si>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</si>
  <si>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</si>
  <si>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</si>
  <si>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</si>
  <si>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</si>
  <si>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</si>
  <si>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</si>
  <si>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</si>
  <si>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</si>
  <si>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</si>
  <si>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</si>
  <si>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</si>
  <si>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</si>
  <si>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</si>
  <si>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</si>
  <si>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</si>
  <si>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</si>
  <si>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</si>
  <si>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</si>
  <si>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</si>
  <si>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</si>
  <si>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</si>
  <si>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</si>
  <si>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</si>
  <si>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</si>
  <si>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</si>
  <si>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</si>
  <si>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</si>
  <si>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</si>
  <si>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</si>
  <si>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</si>
  <si>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</si>
  <si>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</si>
  <si>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</si>
  <si>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</si>
  <si>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</si>
  <si>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</si>
  <si>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</si>
  <si>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</si>
  <si>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</si>
  <si>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</si>
  <si>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</si>
  <si>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</si>
  <si>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</si>
  <si>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</si>
  <si>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</si>
  <si>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</si>
  <si>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</si>
  <si>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</si>
  <si>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</si>
  <si>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</si>
  <si>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</si>
  <si>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</si>
  <si>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</si>
  <si>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</si>
  <si>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</si>
  <si>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</si>
  <si>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</si>
  <si>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</si>
  <si>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</si>
  <si>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</si>
  <si>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</si>
  <si>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</si>
  <si>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</si>
  <si>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</si>
  <si>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</si>
  <si>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</si>
  <si>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</si>
  <si>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</si>
  <si>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</si>
  <si>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</si>
  <si>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</si>
  <si>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</si>
  <si>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</si>
  <si>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</si>
  <si>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</si>
  <si>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</si>
  <si>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</si>
  <si>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</si>
  <si>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</si>
  <si>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</si>
  <si>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</si>
  <si>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</si>
  <si>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</si>
  <si>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</si>
  <si>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</si>
  <si>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</si>
  <si>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</si>
  <si>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</si>
  <si>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</si>
  <si>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</si>
  <si>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</si>
  <si>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</si>
  <si>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</si>
  <si>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</si>
  <si>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</si>
  <si>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</si>
  <si>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</si>
  <si>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</si>
  <si>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</si>
  <si>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</si>
  <si>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</si>
  <si>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</si>
  <si>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</si>
  <si>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</si>
  <si>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</si>
  <si>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</si>
  <si>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</si>
  <si>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</si>
  <si>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</si>
  <si>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</si>
  <si>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</si>
  <si>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</si>
  <si>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</si>
  <si>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</si>
  <si>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</si>
  <si>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</si>
  <si>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</si>
  <si>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</si>
  <si>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</si>
  <si>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</si>
  <si>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</si>
  <si>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</si>
  <si>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</si>
  <si>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</si>
  <si>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</si>
  <si>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</si>
  <si>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</si>
  <si>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</si>
  <si>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</si>
  <si>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</si>
  <si>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</si>
  <si>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</si>
  <si>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</si>
  <si>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</si>
  <si>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</si>
  <si>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</si>
  <si>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</si>
  <si>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</si>
  <si>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</si>
  <si>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</si>
  <si>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</si>
  <si>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</si>
  <si>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</si>
  <si>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</si>
  <si>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</si>
  <si>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</si>
  <si>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</si>
  <si>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</si>
  <si>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</si>
  <si>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</si>
  <si>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</si>
  <si>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</si>
  <si>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</si>
  <si>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</si>
  <si>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</si>
  <si>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</si>
  <si>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</si>
  <si>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</si>
  <si>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</si>
  <si>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</si>
  <si>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</si>
  <si>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</si>
  <si>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</si>
  <si>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</si>
  <si>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</si>
  <si>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</si>
  <si>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</si>
  <si>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</si>
  <si>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</si>
  <si>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</si>
  <si>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</si>
  <si>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</si>
  <si>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</si>
  <si>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</si>
  <si>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</si>
  <si>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</si>
  <si>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</si>
  <si>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</si>
  <si>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</si>
  <si>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</si>
  <si>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</si>
  <si>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</si>
  <si>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</si>
  <si>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</si>
  <si>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</si>
  <si>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</si>
  <si>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</si>
  <si>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</si>
  <si>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</si>
  <si>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</si>
  <si>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</si>
  <si>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</si>
  <si>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</si>
  <si>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</si>
  <si>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</si>
  <si>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</si>
  <si>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</si>
  <si>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</si>
  <si>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</si>
  <si>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</si>
  <si>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</si>
  <si>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</si>
  <si>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</si>
  <si>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</si>
  <si>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</si>
  <si>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</si>
  <si>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</si>
  <si>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</si>
  <si>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</si>
  <si>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</si>
  <si>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</si>
  <si>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</si>
  <si>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</si>
  <si>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</si>
  <si>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</si>
  <si>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</si>
  <si>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</si>
  <si>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</si>
  <si>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</si>
  <si>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</si>
  <si>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</si>
  <si>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</si>
  <si>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</si>
  <si>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</si>
  <si>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</si>
  <si>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</si>
  <si>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</si>
  <si>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</si>
  <si>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</si>
  <si>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</si>
  <si>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</si>
  <si>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</si>
  <si>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</si>
  <si>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</si>
  <si>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</si>
  <si>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</si>
  <si>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</si>
  <si>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</si>
  <si>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</si>
  <si>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</si>
  <si>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</si>
  <si>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</si>
  <si>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</si>
  <si>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</si>
  <si>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</si>
  <si>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</si>
  <si>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</si>
  <si>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</si>
  <si>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</si>
  <si>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</si>
  <si>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</si>
  <si>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</si>
  <si>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</si>
  <si>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</si>
  <si>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</si>
  <si>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</si>
  <si>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</si>
  <si>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</si>
  <si>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</si>
  <si>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</si>
  <si>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</si>
  <si>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</si>
  <si>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</si>
  <si>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</si>
  <si>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</si>
  <si>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</si>
  <si>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</si>
  <si>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</si>
  <si>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</si>
  <si>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</si>
  <si>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</si>
  <si>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</si>
  <si>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</si>
  <si>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</si>
  <si>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</si>
  <si>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</si>
  <si>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</si>
  <si>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</si>
  <si>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</si>
  <si>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</si>
  <si>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</si>
  <si>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</si>
  <si>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</si>
  <si>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</si>
  <si>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</si>
  <si>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</si>
  <si>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</si>
  <si>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</si>
  <si>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</si>
  <si>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</si>
  <si>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</si>
  <si>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</si>
  <si>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</si>
  <si>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</si>
  <si>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</si>
  <si>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</si>
  <si>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</si>
  <si>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</si>
  <si>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</si>
  <si>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</si>
  <si>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</si>
  <si>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</si>
  <si>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</si>
  <si>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</si>
  <si>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</si>
  <si>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</si>
  <si>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</si>
  <si>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</si>
  <si>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</si>
  <si>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</si>
  <si>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</si>
  <si>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</si>
  <si>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</si>
  <si>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</si>
  <si>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</si>
  <si>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</si>
  <si>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</si>
  <si>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</si>
  <si>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</si>
  <si>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</si>
  <si>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</si>
  <si>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</si>
  <si>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</si>
  <si>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</si>
  <si>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</si>
  <si>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</si>
  <si>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</si>
  <si>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</si>
  <si>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</si>
  <si>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</si>
  <si>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</si>
  <si>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</si>
  <si>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</si>
  <si>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</si>
  <si>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</si>
  <si>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</si>
  <si>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</si>
  <si>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</si>
  <si>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</si>
  <si>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</si>
  <si>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</si>
  <si>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</si>
  <si>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</si>
  <si>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</si>
  <si>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</si>
  <si>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</si>
  <si>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</si>
  <si>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</si>
  <si>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</si>
  <si>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</si>
  <si>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</si>
  <si>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</si>
  <si>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</si>
  <si>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</si>
  <si>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</si>
  <si>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</si>
  <si>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</si>
  <si>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</si>
  <si>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</si>
  <si>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</si>
  <si>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</si>
  <si>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</si>
  <si>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</si>
  <si>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</si>
  <si>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</si>
  <si>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</si>
  <si>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</si>
  <si>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</si>
  <si>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</si>
  <si>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</si>
  <si>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</si>
  <si>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</si>
  <si>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</si>
  <si>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</si>
  <si>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</si>
  <si>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</si>
  <si>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</si>
  <si>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</si>
  <si>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</si>
  <si>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</si>
  <si>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</si>
  <si>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</si>
  <si>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</si>
  <si>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</si>
  <si>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</si>
  <si>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</si>
  <si>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</si>
  <si>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</si>
  <si>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</si>
  <si>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</si>
  <si>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</si>
  <si>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</si>
  <si>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</si>
  <si>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</si>
  <si>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</si>
  <si>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</si>
  <si>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</si>
  <si>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</si>
  <si>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</si>
  <si>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</si>
  <si>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</si>
  <si>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</si>
  <si>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</si>
  <si>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</si>
  <si>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</si>
  <si>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</si>
  <si>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</si>
  <si>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</si>
  <si>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</si>
  <si>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</si>
  <si>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</si>
  <si>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</si>
  <si>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</si>
  <si>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</si>
  <si>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</si>
  <si>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</si>
  <si>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</si>
  <si>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</si>
  <si>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</si>
  <si>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</si>
  <si>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</si>
  <si>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</si>
  <si>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</si>
  <si>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</si>
  <si>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</si>
  <si>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</si>
  <si>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</si>
  <si>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</si>
  <si>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</si>
  <si>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</si>
  <si>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</si>
  <si>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</si>
  <si>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</si>
  <si>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</si>
  <si>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</si>
  <si>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</si>
  <si>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</si>
  <si>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</si>
  <si>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</si>
  <si>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</si>
  <si>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</si>
  <si>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</si>
  <si>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</si>
  <si>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</si>
  <si>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</si>
  <si>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</si>
  <si>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</si>
  <si>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</si>
  <si>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</si>
  <si>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</si>
  <si>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</si>
  <si>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</si>
  <si>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</si>
  <si>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</si>
  <si>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</si>
  <si>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</si>
  <si>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</si>
  <si>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</si>
  <si>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</si>
  <si>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</si>
  <si>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</si>
  <si>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</si>
  <si>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</si>
  <si>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</si>
  <si>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</si>
  <si>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</si>
  <si>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</si>
  <si>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</si>
  <si>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</si>
  <si>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</si>
  <si>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</si>
  <si>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</si>
  <si>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</si>
  <si>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</si>
  <si>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</si>
  <si>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</si>
  <si>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</si>
  <si>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</si>
  <si>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</si>
  <si>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</si>
  <si>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</si>
  <si>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</si>
  <si>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</si>
  <si>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</si>
  <si>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</si>
  <si>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</si>
  <si>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</si>
  <si>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</si>
  <si>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</si>
  <si>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</si>
  <si>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</si>
  <si>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</si>
  <si>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</si>
  <si>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</si>
  <si>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</si>
  <si>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</si>
  <si>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</si>
  <si>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</si>
  <si>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</si>
  <si>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</si>
  <si>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</si>
  <si>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</si>
  <si>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</si>
  <si>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</si>
  <si>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</si>
  <si>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</si>
  <si>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</si>
  <si>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</si>
  <si>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</si>
  <si>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</si>
  <si>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</si>
  <si>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</si>
  <si>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</si>
  <si>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</si>
  <si>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</si>
  <si>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</si>
  <si>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</si>
  <si>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</si>
  <si>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</si>
  <si>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</si>
  <si>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</si>
  <si>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</si>
  <si>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</si>
  <si>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</si>
  <si>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</si>
  <si>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</si>
  <si>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</si>
  <si>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</si>
  <si>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</si>
  <si>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</si>
  <si>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</si>
  <si>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</si>
  <si>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</si>
  <si>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</si>
  <si>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</si>
  <si>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</si>
  <si>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</si>
  <si>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</si>
  <si>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</si>
  <si>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</si>
  <si>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</si>
  <si>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</si>
  <si>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</si>
  <si>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</si>
  <si>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</si>
  <si>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</si>
  <si>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</si>
  <si>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</si>
  <si>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</si>
  <si>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</si>
  <si>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</si>
  <si>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</si>
  <si>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</si>
  <si>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</si>
  <si>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</si>
  <si>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</si>
  <si>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</si>
  <si>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</si>
  <si>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</si>
  <si>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</si>
  <si>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</si>
  <si>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</si>
  <si>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</si>
  <si>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</si>
  <si>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</si>
  <si>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</si>
  <si>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</si>
  <si>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</si>
  <si>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</si>
  <si>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</si>
  <si>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</si>
  <si>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</si>
  <si>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</si>
  <si>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</si>
  <si>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</si>
  <si>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</si>
  <si>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</si>
  <si>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</si>
  <si>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</si>
  <si>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</si>
  <si>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</si>
  <si>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</si>
  <si>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</si>
  <si>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</si>
  <si>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</si>
  <si>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</si>
  <si>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</si>
  <si>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</si>
  <si>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</si>
  <si>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</si>
  <si>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</si>
  <si>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</si>
  <si>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</si>
  <si>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</si>
  <si>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</si>
  <si>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</si>
  <si>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</si>
  <si>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</si>
  <si>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</si>
  <si>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</si>
  <si>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</si>
  <si>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</si>
  <si>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</si>
  <si>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</si>
  <si>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</si>
  <si>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</si>
  <si>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</si>
  <si>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</si>
  <si>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</si>
  <si>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</si>
  <si>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</si>
  <si>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</si>
  <si>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</si>
  <si>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</si>
  <si>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</si>
  <si>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</si>
  <si>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</si>
  <si>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</si>
  <si>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</si>
  <si>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</si>
  <si>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</si>
  <si>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</si>
  <si>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</si>
  <si>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</si>
  <si>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</si>
  <si>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</si>
  <si>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</si>
  <si>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</si>
  <si>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</si>
  <si>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</si>
  <si>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</si>
  <si>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</si>
  <si>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</si>
  <si>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</si>
  <si>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</si>
  <si>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</si>
  <si>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</si>
  <si>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</si>
  <si>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</si>
  <si>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</si>
  <si>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</si>
  <si>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</si>
  <si>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</si>
  <si>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</si>
  <si>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</si>
  <si>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</si>
  <si>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</si>
  <si>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</si>
  <si>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</si>
  <si>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</si>
  <si>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</si>
  <si>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</si>
  <si>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</si>
  <si>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</si>
  <si>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</si>
  <si>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</si>
  <si>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</si>
  <si>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</si>
  <si>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</si>
  <si>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</si>
  <si>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</si>
  <si>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</si>
  <si>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</si>
  <si>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</si>
  <si>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</si>
  <si>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</si>
  <si>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</si>
  <si>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</si>
  <si>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</si>
  <si>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</si>
  <si>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</si>
  <si>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</si>
  <si>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</si>
  <si>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</si>
  <si>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</si>
  <si>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</si>
  <si>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</si>
  <si>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</si>
  <si>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</si>
  <si>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</si>
  <si>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</si>
  <si>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</si>
  <si>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</si>
  <si>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</si>
  <si>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</si>
  <si>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</si>
  <si>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</si>
  <si>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</si>
  <si>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</si>
  <si>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</si>
  <si>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</si>
  <si>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</si>
  <si>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</si>
  <si>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</si>
  <si>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</si>
  <si>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</si>
  <si>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</si>
  <si>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</si>
  <si>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</si>
  <si>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</si>
  <si>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</si>
  <si>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</si>
  <si>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</si>
  <si>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</si>
  <si>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</si>
  <si>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</si>
  <si>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</si>
  <si>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</si>
  <si>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</si>
  <si>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</si>
  <si>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</si>
  <si>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</si>
  <si>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</si>
  <si>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</si>
  <si>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</si>
  <si>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</si>
  <si>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</si>
  <si>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</si>
  <si>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</si>
  <si>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</si>
  <si>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</si>
  <si>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</si>
  <si>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</si>
  <si>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</si>
  <si>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</si>
  <si>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</si>
  <si>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</si>
  <si>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</si>
  <si>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</si>
  <si>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</si>
  <si>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</si>
  <si>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</si>
  <si>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</si>
  <si>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</si>
  <si>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</si>
  <si>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</si>
  <si>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</si>
  <si>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</si>
  <si>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</si>
  <si>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</si>
  <si>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</si>
  <si>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</si>
  <si>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</si>
  <si>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</si>
  <si>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</si>
  <si>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</si>
  <si>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</si>
  <si>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</si>
  <si>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</si>
  <si>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</si>
  <si>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</si>
  <si>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</si>
  <si>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</si>
  <si>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</si>
  <si>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</si>
  <si>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</si>
  <si>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</si>
  <si>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</si>
  <si>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</si>
  <si>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</si>
  <si>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</si>
  <si>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</si>
  <si>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</si>
  <si>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</si>
  <si>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</si>
  <si>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</si>
  <si>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</si>
  <si>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</si>
  <si>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</si>
  <si>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</si>
  <si>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</si>
  <si>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</si>
  <si>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</si>
  <si>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</si>
  <si>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</si>
  <si>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</si>
  <si>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</si>
  <si>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</si>
  <si>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</si>
  <si>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</si>
  <si>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</si>
  <si>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</si>
  <si>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</si>
  <si>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</si>
  <si>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</si>
  <si>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</si>
  <si>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</si>
  <si>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</si>
  <si>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</si>
  <si>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</si>
  <si>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</si>
  <si>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</si>
  <si>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</si>
  <si>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</si>
  <si>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</si>
  <si>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</si>
  <si>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</si>
  <si>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</si>
  <si>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</si>
  <si>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</si>
  <si>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</si>
  <si>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</si>
  <si>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</si>
  <si>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</si>
  <si>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</si>
  <si>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</si>
  <si>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</si>
  <si>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</si>
  <si>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</si>
  <si>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</si>
  <si>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</si>
  <si>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</si>
  <si>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</si>
  <si>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</si>
  <si>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</si>
  <si>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</si>
  <si>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</si>
  <si>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</si>
  <si>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</si>
  <si>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</si>
  <si>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</si>
  <si>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</si>
  <si>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</si>
  <si>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</si>
  <si>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</si>
  <si>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</si>
  <si>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</si>
  <si>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</si>
  <si>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</si>
  <si>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</si>
  <si>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</si>
  <si>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</si>
  <si>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</si>
  <si>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</si>
  <si>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</si>
  <si>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</si>
  <si>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</si>
  <si>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</si>
  <si>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</si>
  <si>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</si>
  <si>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</si>
  <si>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</si>
  <si>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</si>
  <si>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</si>
  <si>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</si>
  <si>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</si>
  <si>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</si>
  <si>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</si>
  <si>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</si>
  <si>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</si>
  <si>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</si>
  <si>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</si>
  <si>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</si>
  <si>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</si>
  <si>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</si>
  <si>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</si>
  <si>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</si>
  <si>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</si>
  <si>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</si>
  <si>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</si>
  <si>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</si>
  <si>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</si>
  <si>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</si>
  <si>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</si>
  <si>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</si>
  <si>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</si>
  <si>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</si>
  <si>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</si>
  <si>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</si>
  <si>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</si>
  <si>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</si>
  <si>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</si>
  <si>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</si>
  <si>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</si>
  <si>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</si>
  <si>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</si>
  <si>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</si>
  <si>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</si>
  <si>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</si>
  <si>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</si>
  <si>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</si>
  <si>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</si>
  <si>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</si>
  <si>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</si>
  <si>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</si>
  <si>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</si>
  <si>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</si>
  <si>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</si>
  <si>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</si>
  <si>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</si>
  <si>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</si>
  <si>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</si>
  <si>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</si>
  <si>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</si>
  <si>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</si>
  <si>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</si>
  <si>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</si>
  <si>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</si>
  <si>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</si>
  <si>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</si>
  <si>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</si>
  <si>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</si>
  <si>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</si>
  <si>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</si>
  <si>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</si>
  <si>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</si>
  <si>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</si>
  <si>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</si>
  <si>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</si>
  <si>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</si>
  <si>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</si>
  <si>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</si>
  <si>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</si>
  <si>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</si>
  <si>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</si>
  <si>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</si>
  <si>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</si>
  <si>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</si>
  <si>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</si>
  <si>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</si>
  <si>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</si>
  <si>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</si>
  <si>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</si>
  <si>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</si>
  <si>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</si>
  <si>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</si>
  <si>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</si>
  <si>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</si>
  <si>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</si>
  <si>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</si>
  <si>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</si>
  <si>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</si>
  <si>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</si>
  <si>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</si>
  <si>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</si>
  <si>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</si>
  <si>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</si>
  <si>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</si>
  <si>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</si>
  <si>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</si>
  <si>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</si>
  <si>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</si>
  <si>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</si>
  <si>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</si>
  <si>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</si>
  <si>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</si>
  <si>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</si>
  <si>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</si>
  <si>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</si>
  <si>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</si>
  <si>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</si>
  <si>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</si>
  <si>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</si>
  <si>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</si>
  <si>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</si>
  <si>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</si>
  <si>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</si>
  <si>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</si>
  <si>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</si>
  <si>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</si>
  <si>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</si>
  <si>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</si>
  <si>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</si>
  <si>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</si>
  <si>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</si>
  <si>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</si>
  <si>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</si>
  <si>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</si>
  <si>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</si>
  <si>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</si>
  <si>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</si>
  <si>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</si>
  <si>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</si>
  <si>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</si>
  <si>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</si>
  <si>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</si>
  <si>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</si>
  <si>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</si>
  <si>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</si>
  <si>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</si>
  <si>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</si>
  <si>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</si>
  <si>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</si>
  <si>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</si>
  <si>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</si>
  <si>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</si>
  <si>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</si>
  <si>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</si>
  <si>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</si>
  <si>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</si>
  <si>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</si>
  <si>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</si>
  <si>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</si>
  <si>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</si>
  <si>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</si>
  <si>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</si>
  <si>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</si>
  <si>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</si>
  <si>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</si>
  <si>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</si>
  <si>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</si>
  <si>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</si>
  <si>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</si>
  <si>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</si>
  <si>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</si>
  <si>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</si>
  <si>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</si>
  <si>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</si>
  <si>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</si>
  <si>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</si>
  <si>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</si>
  <si>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</si>
  <si>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</si>
  <si>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</si>
  <si>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</si>
  <si>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</si>
  <si>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</si>
  <si>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</si>
  <si>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</si>
  <si>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</si>
  <si>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</si>
  <si>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</si>
  <si>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</si>
  <si>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</si>
  <si>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</si>
  <si>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</si>
  <si>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</si>
  <si>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</si>
  <si>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</si>
  <si>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</si>
  <si>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</si>
  <si>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</si>
  <si>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</si>
  <si>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</si>
  <si>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</si>
  <si>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</si>
  <si>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</si>
  <si>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</si>
  <si>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</si>
  <si>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</si>
  <si>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</si>
  <si>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</si>
  <si>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</si>
  <si>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</si>
  <si>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</si>
  <si>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</si>
  <si>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</si>
  <si>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</si>
  <si>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</si>
  <si>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</si>
  <si>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</si>
  <si>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</si>
  <si>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</si>
  <si>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</si>
  <si>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</si>
  <si>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</si>
  <si>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</si>
  <si>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</si>
  <si>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</si>
  <si>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</si>
  <si>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</si>
  <si>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</si>
  <si>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</si>
  <si>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</si>
  <si>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</si>
  <si>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</si>
  <si>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</si>
  <si>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</si>
  <si>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</si>
  <si>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</si>
  <si>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</si>
  <si>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</si>
  <si>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</si>
  <si>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</si>
  <si>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</si>
  <si>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</si>
  <si>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</si>
  <si>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</si>
  <si>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</si>
  <si>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</si>
  <si>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</si>
  <si>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</si>
  <si>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</si>
  <si>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</si>
  <si>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</si>
  <si>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</si>
  <si>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</si>
  <si>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</si>
  <si>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</si>
  <si>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</si>
  <si>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</si>
  <si>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</si>
  <si>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</si>
  <si>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</si>
  <si>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</si>
  <si>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</si>
  <si>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</si>
  <si>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</si>
  <si>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</si>
  <si>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</si>
  <si>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</si>
  <si>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</si>
  <si>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</si>
  <si>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</si>
  <si>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</si>
  <si>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</si>
  <si>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</si>
  <si>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</si>
  <si>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</si>
  <si>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</si>
  <si>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</si>
  <si>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</si>
  <si>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</si>
  <si>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</si>
  <si>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</si>
  <si>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</si>
  <si>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</si>
  <si>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</si>
  <si>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</si>
  <si>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</si>
  <si>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</si>
  <si>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</si>
  <si>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</si>
  <si>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</si>
  <si>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</si>
  <si>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</si>
  <si>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</si>
  <si>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</si>
  <si>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</si>
  <si>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</si>
  <si>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</si>
  <si>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</si>
  <si>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</si>
  <si>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</si>
  <si>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</si>
  <si>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</si>
  <si>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</si>
  <si>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</si>
  <si>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</si>
  <si>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</si>
  <si>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</si>
  <si>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</si>
  <si>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</si>
  <si>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</si>
  <si>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</si>
  <si>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</si>
  <si>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</si>
  <si>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</si>
  <si>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</si>
  <si>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</si>
  <si>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</si>
  <si>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</si>
  <si>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</si>
  <si>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</si>
  <si>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</si>
  <si>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</si>
  <si>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</si>
  <si>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</si>
  <si>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</si>
  <si>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</si>
  <si>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</si>
  <si>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</si>
  <si>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</si>
  <si>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</si>
  <si>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</si>
  <si>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</si>
  <si>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</si>
  <si>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</si>
  <si>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</si>
  <si>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</si>
  <si>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</si>
  <si>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</si>
  <si>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</si>
  <si>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</si>
  <si>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</si>
  <si>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</si>
  <si>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</si>
  <si>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</si>
  <si>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</si>
  <si>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</si>
  <si>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</si>
  <si>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</si>
  <si>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</si>
  <si>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</si>
  <si>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</si>
  <si>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</si>
  <si>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</si>
  <si>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</si>
  <si>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</si>
  <si>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</si>
  <si>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</si>
  <si>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</si>
  <si>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</si>
  <si>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</si>
  <si>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</si>
  <si>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</si>
  <si>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</si>
  <si>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</si>
  <si>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</si>
  <si>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</si>
  <si>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</si>
  <si>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</si>
  <si>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</si>
  <si>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</si>
  <si>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</si>
  <si>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</si>
  <si>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</si>
  <si>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</si>
  <si>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</si>
  <si>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</si>
  <si>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</si>
  <si>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</si>
  <si>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</si>
  <si>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</si>
  <si>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</si>
  <si>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</si>
  <si>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</si>
  <si>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</si>
  <si>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</si>
  <si>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</si>
  <si>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</si>
  <si>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</si>
  <si>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</si>
  <si>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</si>
  <si>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</si>
  <si>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</si>
  <si>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</si>
  <si>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</si>
  <si>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</si>
  <si>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</si>
  <si>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</si>
  <si>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</si>
  <si>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</si>
  <si>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</si>
  <si>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</si>
  <si>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</si>
  <si>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</si>
  <si>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</si>
  <si>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</si>
  <si>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</si>
  <si>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</si>
  <si>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</si>
  <si>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</si>
  <si>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</si>
  <si>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</si>
  <si>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</si>
  <si>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</si>
  <si>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</si>
  <si>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</si>
  <si>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</si>
  <si>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</si>
  <si>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</si>
  <si>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</si>
  <si>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</si>
  <si>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</si>
  <si>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</si>
  <si>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</si>
  <si>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</si>
  <si>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</si>
  <si>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</si>
  <si>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</si>
  <si>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</si>
  <si>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</si>
  <si>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</si>
  <si>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</si>
  <si>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</si>
  <si>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</si>
  <si>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</si>
  <si>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</si>
  <si>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</si>
  <si>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</si>
  <si>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</si>
  <si>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</si>
  <si>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</si>
  <si>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</si>
  <si>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</si>
  <si>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</si>
  <si>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</si>
  <si>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</si>
  <si>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</si>
  <si>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</si>
  <si>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</si>
  <si>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</si>
  <si>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</si>
  <si>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</si>
  <si>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</si>
  <si>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</si>
  <si>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</si>
  <si>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</si>
  <si>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</si>
  <si>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</si>
  <si>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</si>
  <si>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</si>
  <si>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</si>
  <si>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</si>
  <si>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</si>
  <si>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</si>
  <si>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</si>
  <si>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</si>
  <si>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</si>
  <si>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</si>
  <si>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</si>
  <si>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</si>
  <si>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</si>
  <si>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</si>
  <si>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</si>
  <si>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</si>
  <si>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</si>
  <si>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</si>
  <si>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</si>
  <si>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</si>
  <si>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</si>
  <si>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</si>
  <si>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</si>
  <si>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</si>
  <si>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</si>
  <si>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</si>
  <si>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</si>
  <si>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</si>
  <si>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</si>
  <si>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</si>
  <si>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</si>
  <si>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</si>
  <si>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</si>
  <si>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</si>
  <si>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</si>
  <si>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</si>
  <si>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</si>
  <si>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</si>
  <si>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</si>
  <si>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</si>
  <si>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</si>
  <si>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</si>
  <si>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</si>
  <si>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</si>
  <si>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</si>
  <si>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</si>
  <si>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</si>
  <si>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</si>
  <si>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</si>
  <si>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</si>
  <si>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</si>
  <si>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</si>
  <si>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</si>
  <si>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</si>
  <si>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</si>
  <si>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</si>
  <si>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</si>
  <si>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</si>
  <si>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</si>
  <si>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</si>
  <si>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</si>
  <si>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</si>
  <si>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</si>
  <si>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</si>
  <si>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</si>
  <si>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</si>
  <si>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</si>
  <si>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</si>
  <si>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</si>
  <si>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</si>
  <si>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</si>
  <si>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</si>
  <si>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</si>
  <si>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</si>
  <si>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</si>
  <si>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</si>
  <si>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</si>
  <si>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</si>
  <si>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</si>
  <si>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</si>
  <si>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</si>
  <si>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</si>
  <si>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</si>
  <si>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</si>
  <si>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</si>
  <si>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</si>
  <si>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</si>
  <si>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</si>
  <si>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</si>
  <si>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</si>
  <si>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</si>
  <si>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</si>
  <si>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</si>
  <si>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</si>
  <si>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</si>
  <si>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</si>
  <si>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</si>
  <si>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</si>
  <si>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</si>
  <si>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</si>
  <si>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</si>
  <si>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</si>
  <si>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</si>
  <si>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</si>
  <si>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</si>
  <si>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</si>
  <si>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</si>
  <si>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</si>
  <si>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</si>
  <si>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</si>
  <si>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</si>
  <si>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</si>
  <si>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</si>
  <si>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</si>
  <si>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</si>
  <si>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</si>
  <si>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</si>
  <si>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</si>
  <si>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</si>
  <si>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</si>
  <si>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</si>
  <si>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</si>
  <si>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</si>
  <si>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</si>
  <si>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</si>
  <si>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</si>
  <si>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</si>
  <si>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</si>
  <si>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</si>
  <si>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</si>
  <si>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</si>
  <si>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</si>
  <si>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</si>
  <si>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</si>
  <si>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</si>
  <si>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</si>
  <si>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</si>
  <si>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</si>
  <si>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</si>
  <si>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</si>
  <si>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</si>
  <si>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</si>
  <si>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</si>
  <si>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</si>
  <si>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</si>
  <si>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</si>
  <si>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</si>
  <si>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</si>
  <si>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</si>
  <si>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</si>
  <si>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</si>
  <si>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</si>
  <si>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</si>
  <si>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</si>
  <si>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</si>
  <si>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</si>
  <si>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</si>
  <si>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</si>
  <si>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</si>
  <si>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</si>
  <si>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</si>
  <si>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</si>
  <si>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</si>
  <si>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</si>
  <si>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</si>
  <si>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</si>
  <si>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</si>
  <si>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</si>
  <si>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</si>
  <si>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</si>
  <si>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</si>
  <si>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</si>
  <si>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</si>
  <si>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</si>
  <si>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</si>
  <si>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</si>
  <si>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</si>
  <si>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</si>
  <si>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</si>
  <si>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</si>
  <si>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</si>
  <si>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</si>
  <si>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</si>
  <si>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</si>
  <si>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</si>
  <si>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</si>
  <si>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</si>
  <si>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</si>
  <si>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</si>
  <si>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</si>
  <si>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</si>
  <si>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</si>
  <si>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</si>
  <si>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</si>
  <si>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</si>
  <si>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</si>
  <si>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</si>
  <si>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</si>
  <si>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</si>
  <si>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</si>
  <si>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</si>
  <si>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</si>
  <si>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</si>
  <si>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</si>
  <si>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</si>
  <si>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</si>
  <si>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</si>
  <si>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</si>
  <si>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</si>
  <si>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</si>
  <si>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</si>
  <si>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</si>
  <si>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</si>
  <si>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</si>
  <si>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</si>
  <si>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</si>
  <si>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</si>
  <si>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</si>
  <si>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</si>
  <si>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</si>
  <si>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</si>
  <si>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</si>
  <si>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</si>
  <si>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</si>
  <si>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</si>
  <si>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</si>
  <si>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</si>
  <si>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</si>
  <si>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</si>
  <si>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</si>
  <si>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</si>
  <si>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</si>
  <si>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</si>
  <si>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</si>
  <si>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</si>
  <si>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</si>
  <si>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</si>
  <si>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</si>
  <si>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</si>
  <si>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</si>
  <si>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</si>
  <si>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</si>
  <si>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</si>
  <si>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</si>
  <si>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</si>
  <si>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</si>
  <si>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</si>
  <si>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</si>
  <si>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</si>
  <si>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</si>
  <si>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</si>
  <si>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</si>
  <si>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</si>
  <si>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</si>
  <si>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</si>
  <si>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</si>
  <si>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</si>
  <si>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</si>
  <si>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</si>
  <si>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</si>
  <si>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</si>
  <si>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</si>
  <si>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</si>
  <si>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</si>
  <si>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</si>
  <si>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</si>
  <si>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</si>
  <si>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</si>
  <si>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</si>
  <si>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</si>
  <si>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</si>
  <si>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</si>
  <si>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</si>
  <si>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</si>
  <si>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</si>
  <si>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</si>
  <si>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</si>
  <si>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</si>
  <si>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</si>
  <si>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</si>
  <si>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</si>
  <si>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</si>
  <si>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</si>
  <si>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</si>
  <si>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</si>
  <si>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</si>
  <si>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</si>
  <si>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</si>
  <si>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</si>
  <si>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</si>
  <si>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</si>
  <si>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</si>
  <si>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</si>
  <si>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</si>
  <si>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</si>
  <si>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</si>
  <si>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</si>
  <si>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</si>
  <si>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</si>
  <si>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</si>
  <si>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</si>
  <si>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</si>
  <si>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</si>
  <si>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</si>
  <si>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</si>
  <si>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</si>
  <si>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</si>
  <si>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</si>
  <si>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</si>
  <si>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</si>
  <si>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</si>
  <si>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</si>
  <si>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</si>
  <si>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</si>
  <si>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</si>
  <si>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</si>
  <si>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</si>
  <si>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</si>
  <si>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</si>
  <si>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</si>
  <si>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</si>
  <si>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</si>
  <si>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</si>
  <si>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</si>
  <si>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</si>
  <si>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</si>
  <si>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</si>
  <si>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</si>
  <si>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</si>
  <si>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</si>
  <si>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</si>
  <si>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</si>
  <si>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</si>
  <si>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</si>
  <si>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</si>
  <si>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</si>
  <si>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</si>
  <si>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</si>
  <si>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</si>
  <si>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</si>
  <si>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</si>
  <si>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</si>
  <si>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</si>
  <si>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</si>
  <si>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</si>
  <si>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</si>
  <si>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</si>
  <si>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</si>
  <si>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</si>
  <si>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</si>
  <si>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</si>
  <si>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</si>
  <si>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</si>
  <si>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</si>
  <si>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</si>
  <si>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</si>
  <si>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</si>
  <si>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</si>
  <si>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</si>
  <si>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</si>
  <si>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</si>
  <si>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</si>
  <si>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</si>
  <si>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</si>
  <si>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</si>
  <si>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</si>
  <si>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</si>
  <si>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</si>
  <si>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</si>
  <si>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</si>
  <si>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</si>
  <si>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</si>
  <si>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</si>
  <si>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</si>
  <si>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</si>
  <si>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</si>
  <si>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</si>
  <si>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</si>
  <si>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</si>
  <si>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</si>
  <si>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</si>
  <si>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</si>
  <si>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</si>
  <si>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</si>
  <si>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</si>
  <si>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</si>
  <si>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</si>
  <si>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</si>
  <si>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</si>
  <si>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</si>
  <si>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</si>
  <si>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</si>
  <si>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</si>
  <si>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</si>
  <si>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</si>
  <si>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</si>
  <si>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</si>
  <si>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</si>
  <si>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</si>
  <si>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</si>
  <si>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</si>
  <si>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</si>
  <si>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</si>
  <si>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</si>
  <si>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</si>
  <si>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</si>
  <si>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</si>
  <si>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</si>
  <si>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</si>
  <si>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</si>
  <si>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</si>
  <si>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</si>
  <si>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</si>
  <si>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</si>
  <si>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</si>
  <si>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</si>
  <si>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</si>
  <si>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</si>
  <si>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</si>
  <si>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</si>
  <si>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</si>
  <si>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</si>
  <si>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</si>
  <si>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</si>
  <si>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</si>
  <si>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</si>
  <si>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</si>
  <si>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</si>
  <si>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</si>
  <si>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</si>
  <si>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</si>
  <si>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</si>
  <si>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</si>
  <si>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</si>
  <si>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</si>
  <si>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</si>
  <si>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</si>
  <si>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</si>
  <si>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</si>
  <si>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</si>
  <si>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</si>
  <si>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</si>
  <si>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</si>
  <si>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</si>
  <si>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</si>
  <si>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</si>
  <si>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</si>
  <si>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</si>
  <si>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</si>
  <si>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</si>
  <si>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</si>
  <si>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</si>
  <si>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</si>
  <si>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</si>
  <si>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</si>
  <si>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</si>
  <si>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</si>
  <si>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</si>
  <si>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</si>
  <si>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</si>
  <si>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</si>
  <si>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</si>
  <si>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</si>
  <si>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</si>
  <si>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</si>
  <si>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</si>
  <si>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</si>
  <si>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</si>
  <si>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</si>
  <si>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</si>
  <si>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</si>
  <si>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</si>
  <si>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</si>
  <si>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</si>
  <si>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</si>
  <si>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</si>
  <si>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</si>
  <si>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</si>
  <si>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</si>
  <si>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</si>
  <si>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</si>
  <si>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</si>
  <si>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</si>
  <si>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</si>
  <si>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</si>
  <si>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</si>
  <si>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</si>
  <si>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</si>
  <si>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</si>
  <si>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</si>
  <si>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</si>
  <si>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</si>
  <si>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</si>
  <si>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</si>
  <si>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</si>
  <si>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</si>
  <si>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</si>
  <si>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</si>
  <si>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</si>
  <si>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</si>
  <si>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</si>
  <si>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</si>
  <si>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</si>
  <si>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</si>
  <si>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</si>
  <si>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</si>
  <si>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</si>
  <si>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</si>
  <si>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</si>
  <si>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</si>
  <si>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</si>
  <si>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</si>
  <si>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</si>
  <si>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</si>
  <si>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</si>
  <si>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</si>
  <si>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</si>
  <si>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</si>
  <si>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</si>
  <si>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</si>
  <si>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</si>
  <si>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</si>
  <si>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</si>
  <si>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</si>
  <si>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</si>
  <si>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</si>
  <si>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</si>
  <si>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</si>
  <si>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</si>
  <si>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</si>
  <si>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</si>
  <si>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</si>
  <si>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</si>
  <si>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</si>
  <si>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</si>
  <si>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</si>
  <si>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</si>
  <si>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</si>
  <si>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</si>
  <si>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</si>
  <si>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</si>
  <si>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</si>
  <si>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</si>
  <si>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</si>
  <si>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</si>
  <si>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</si>
  <si>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</si>
  <si>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</si>
  <si>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</si>
  <si>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</si>
  <si>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</si>
  <si>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</si>
  <si>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</si>
  <si>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</si>
  <si>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</si>
  <si>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</si>
  <si>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</si>
  <si>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</si>
  <si>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</si>
  <si>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</si>
  <si>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</si>
  <si>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</si>
  <si>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</si>
  <si>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</si>
  <si>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</si>
  <si>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</si>
  <si>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</si>
  <si>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</si>
  <si>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</si>
  <si>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</si>
  <si>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</si>
  <si>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</si>
  <si>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</si>
  <si>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</si>
  <si>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</si>
  <si>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</si>
  <si>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</si>
  <si>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</si>
  <si>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</si>
  <si>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</si>
  <si>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</si>
  <si>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</si>
  <si>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</si>
  <si>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</si>
  <si>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</si>
  <si>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</si>
  <si>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</si>
  <si>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</si>
  <si>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</si>
  <si>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</si>
  <si>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</si>
  <si>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</si>
  <si>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</si>
  <si>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</si>
  <si>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</si>
  <si>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</si>
  <si>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</si>
  <si>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</si>
  <si>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</si>
  <si>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</si>
  <si>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</si>
  <si>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</si>
  <si>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</si>
  <si>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</si>
  <si>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</si>
  <si>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</si>
  <si>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</si>
  <si>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</si>
  <si>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</si>
  <si>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</si>
  <si>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</si>
  <si>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</si>
  <si>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</si>
  <si>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</si>
  <si>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</si>
  <si>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</si>
  <si>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</si>
  <si>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</si>
  <si>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</si>
  <si>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</si>
  <si>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</si>
  <si>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</si>
  <si>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</si>
  <si>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</si>
  <si>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</si>
  <si>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</si>
  <si>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</si>
  <si>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</si>
  <si>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</si>
  <si>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</si>
  <si>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</si>
  <si>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</si>
  <si>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</si>
  <si>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</si>
  <si>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</si>
  <si>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</si>
  <si>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</si>
  <si>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</si>
  <si>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</si>
  <si>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</si>
  <si>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</si>
  <si>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</si>
  <si>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</si>
  <si>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</si>
  <si>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</si>
  <si>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</si>
  <si>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</si>
  <si>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</si>
  <si>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</si>
  <si>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</si>
  <si>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</si>
  <si>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</si>
  <si>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</si>
  <si>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</si>
  <si>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</si>
  <si>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</si>
  <si>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</si>
  <si>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</si>
  <si>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</si>
  <si>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</si>
  <si>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</si>
  <si>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</si>
  <si>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</si>
  <si>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</si>
  <si>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</si>
  <si>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</si>
  <si>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</si>
  <si>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</si>
  <si>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</si>
  <si>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</si>
  <si>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</si>
  <si>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</si>
  <si>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</si>
  <si>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</si>
  <si>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</si>
  <si>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</si>
  <si>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</si>
  <si>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</si>
  <si>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</si>
  <si>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</si>
  <si>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</si>
  <si>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</si>
  <si>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</si>
  <si>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</si>
  <si>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</si>
  <si>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</si>
  <si>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</si>
  <si>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</si>
  <si>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</si>
  <si>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</si>
  <si>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</si>
  <si>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</si>
  <si>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</si>
  <si>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</si>
  <si>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</si>
  <si>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</si>
  <si>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</si>
  <si>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</si>
  <si>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</si>
  <si>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</si>
  <si>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</si>
  <si>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</si>
  <si>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</si>
  <si>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</si>
  <si>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</si>
  <si>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</si>
  <si>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</si>
  <si>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</si>
  <si>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</si>
  <si>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</si>
  <si>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</si>
  <si>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</si>
  <si>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</si>
  <si>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</si>
  <si>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</si>
  <si>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</si>
  <si>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</si>
  <si>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</si>
  <si>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</si>
  <si>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</si>
  <si>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</si>
  <si>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</si>
  <si>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</si>
  <si>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</si>
  <si>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</si>
  <si>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</si>
  <si>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</si>
  <si>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</si>
  <si>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</si>
  <si>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</si>
  <si>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</si>
  <si>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</si>
  <si>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</si>
  <si>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</si>
  <si>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</si>
  <si>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</si>
  <si>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</si>
  <si>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</si>
  <si>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</si>
  <si>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</si>
  <si>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</si>
  <si>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</si>
  <si>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</si>
  <si>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</si>
  <si>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</si>
  <si>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</si>
  <si>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</si>
  <si>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</si>
  <si>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</si>
  <si>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</si>
  <si>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</si>
  <si>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</si>
  <si>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</si>
  <si>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</si>
  <si>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</si>
  <si>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</si>
  <si>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</si>
  <si>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</si>
  <si>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</si>
  <si>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</si>
  <si>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</si>
  <si>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</si>
  <si>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</si>
  <si>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</si>
  <si>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</si>
  <si>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</si>
  <si>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</si>
  <si>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</si>
  <si>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</si>
  <si>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</si>
  <si>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</si>
  <si>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</si>
  <si>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</si>
  <si>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</si>
  <si>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</si>
  <si>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</si>
  <si>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</si>
  <si>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</si>
  <si>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</si>
  <si>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</si>
  <si>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</si>
  <si>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</si>
  <si>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</si>
  <si>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</si>
  <si>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</si>
  <si>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</si>
  <si>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</si>
  <si>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</si>
  <si>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</si>
  <si>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</si>
  <si>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</si>
  <si>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</si>
  <si>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</si>
  <si>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</si>
  <si>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</si>
  <si>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</si>
  <si>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</si>
  <si>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</si>
  <si>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</si>
  <si>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</si>
  <si>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</si>
  <si>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</si>
  <si>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</si>
  <si>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</si>
  <si>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</si>
  <si>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</si>
  <si>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</si>
  <si>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</si>
  <si>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</si>
  <si>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</si>
  <si>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</si>
  <si>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</si>
  <si>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</si>
  <si>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</si>
  <si>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</si>
  <si>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</si>
  <si>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</si>
  <si>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</si>
  <si>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</si>
  <si>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</si>
  <si>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</si>
  <si>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</si>
  <si>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</si>
  <si>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</si>
  <si>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</si>
  <si>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</si>
  <si>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</si>
  <si>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</si>
  <si>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</si>
  <si>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</si>
  <si>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</si>
  <si>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</si>
  <si>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</si>
  <si>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</si>
  <si>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</si>
  <si>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</si>
  <si>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</si>
  <si>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</si>
  <si>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</si>
  <si>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</si>
  <si>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</si>
  <si>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</si>
  <si>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</si>
  <si>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</si>
  <si>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</si>
  <si>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</si>
  <si>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</si>
  <si>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</si>
  <si>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</si>
  <si>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</si>
  <si>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</si>
  <si>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</si>
  <si>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</si>
  <si>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</si>
  <si>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</si>
  <si>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</si>
  <si>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</si>
  <si>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</si>
  <si>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</si>
  <si>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</si>
  <si>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</si>
  <si>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</si>
  <si>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</si>
  <si>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</si>
  <si>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</si>
  <si>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</si>
  <si>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</si>
  <si>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</si>
  <si>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</si>
  <si>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</si>
  <si>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</si>
  <si>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</si>
  <si>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</si>
  <si>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</si>
  <si>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</si>
  <si>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</si>
  <si>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</si>
  <si>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</si>
  <si>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</si>
  <si>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</si>
  <si>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</si>
  <si>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</si>
  <si>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</si>
  <si>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</si>
  <si>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</si>
  <si>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</si>
  <si>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</si>
  <si>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</si>
  <si>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</si>
  <si>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</si>
  <si>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</si>
  <si>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</si>
  <si>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</si>
  <si>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</si>
  <si>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</si>
  <si>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</si>
  <si>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</si>
  <si>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</si>
  <si>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</si>
  <si>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</si>
  <si>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</si>
  <si>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</si>
  <si>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</si>
  <si>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</si>
  <si>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</si>
  <si>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</si>
  <si>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</si>
  <si>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</si>
  <si>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</si>
  <si>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</si>
  <si>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</si>
  <si>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</si>
  <si>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</si>
  <si>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</si>
  <si>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</si>
  <si>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</si>
  <si>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</si>
  <si>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</si>
  <si>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</si>
  <si>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</si>
  <si>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</si>
  <si>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</si>
  <si>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</si>
  <si>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</si>
  <si>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</si>
  <si>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</si>
  <si>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</si>
  <si>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</si>
  <si>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</si>
  <si>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</si>
  <si>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</si>
  <si>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</si>
  <si>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</si>
  <si>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</si>
  <si>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</si>
  <si>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</si>
  <si>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</si>
  <si>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</si>
  <si>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</si>
  <si>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</si>
  <si>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</si>
  <si>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</si>
  <si>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</si>
  <si>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</si>
  <si>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</si>
  <si>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</si>
  <si>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</si>
  <si>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</si>
  <si>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</si>
  <si>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</si>
  <si>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</si>
  <si>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</si>
  <si>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</si>
  <si>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</si>
  <si>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</si>
  <si>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</si>
  <si>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</si>
  <si>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</si>
  <si>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</si>
  <si>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</si>
  <si>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</si>
  <si>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</si>
  <si>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</si>
  <si>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</si>
  <si>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</si>
  <si>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</si>
  <si>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</si>
  <si>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</si>
  <si>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</si>
  <si>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</si>
  <si>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</si>
  <si>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</si>
  <si>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</si>
  <si>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</si>
  <si>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</si>
  <si>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</si>
  <si>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</si>
  <si>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</si>
  <si>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</si>
  <si>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</si>
  <si>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</si>
  <si>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</si>
  <si>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</si>
  <si>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</si>
  <si>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</si>
  <si>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</si>
  <si>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</si>
  <si>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</si>
  <si>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</si>
  <si>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</si>
  <si>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</si>
  <si>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</si>
  <si>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</si>
  <si>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</si>
  <si>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</si>
  <si>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</si>
  <si>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</si>
  <si>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</si>
  <si>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</si>
  <si>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</si>
  <si>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</si>
  <si>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</si>
  <si>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</si>
  <si>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</si>
  <si>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</si>
  <si>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</si>
  <si>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</si>
  <si>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</si>
  <si>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</si>
  <si>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</si>
  <si>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</si>
  <si>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</si>
  <si>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</si>
  <si>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</si>
  <si>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</si>
  <si>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</si>
  <si>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</si>
  <si>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</si>
  <si>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</si>
  <si>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</si>
  <si>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</si>
  <si>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</si>
  <si>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</si>
  <si>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</si>
  <si>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</si>
  <si>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</si>
  <si>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</si>
  <si>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</si>
  <si>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</si>
  <si>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</si>
  <si>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</si>
  <si>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</si>
  <si>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</si>
  <si>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</si>
  <si>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</si>
  <si>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</si>
  <si>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</si>
  <si>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</si>
  <si>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</si>
  <si>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</si>
  <si>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</si>
  <si>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</si>
  <si>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</si>
  <si>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</si>
  <si>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</si>
  <si>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</si>
  <si>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</si>
  <si>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</si>
  <si>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</si>
  <si>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</si>
  <si>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</si>
  <si>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</si>
  <si>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</si>
  <si>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</si>
  <si>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</si>
  <si>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</si>
  <si>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</si>
  <si>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</si>
  <si>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</si>
  <si>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</si>
  <si>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</si>
  <si>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</si>
  <si>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</si>
  <si>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</si>
  <si>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</si>
  <si>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</si>
  <si>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</si>
  <si>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</si>
  <si>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</si>
  <si>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</si>
  <si>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</si>
  <si>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</si>
  <si>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</si>
  <si>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</si>
  <si>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</si>
  <si>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</si>
  <si>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</si>
  <si>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</si>
  <si>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</si>
  <si>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</si>
  <si>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</si>
  <si>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</si>
  <si>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</si>
  <si>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</si>
  <si>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</si>
  <si>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</si>
  <si>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</si>
  <si>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</si>
  <si>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</si>
  <si>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</si>
  <si>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</si>
  <si>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</si>
  <si>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</si>
  <si>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</si>
  <si>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</si>
  <si>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</si>
  <si>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</si>
  <si>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</si>
  <si>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</si>
  <si>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</si>
  <si>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</si>
  <si>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</si>
  <si>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</si>
  <si>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</si>
  <si>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</si>
  <si>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</si>
  <si>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</si>
  <si>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</si>
  <si>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</si>
  <si>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</si>
  <si>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</si>
  <si>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</si>
  <si>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</si>
  <si>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</si>
  <si>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</si>
  <si>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</si>
  <si>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</si>
  <si>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</si>
  <si>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</si>
  <si>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</si>
  <si>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</si>
  <si>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</si>
  <si>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</si>
  <si>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</si>
  <si>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</si>
  <si>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</si>
  <si>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</si>
  <si>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</si>
  <si>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</si>
  <si>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</si>
  <si>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</si>
  <si>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</si>
  <si>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</si>
  <si>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</si>
  <si>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</si>
  <si>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</si>
  <si>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</si>
  <si>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</si>
  <si>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</si>
  <si>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</si>
  <si>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</si>
  <si>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</si>
  <si>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</si>
  <si>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</si>
  <si>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</si>
  <si>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</si>
  <si>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</si>
  <si>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</si>
  <si>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</si>
  <si>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</si>
  <si>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</si>
  <si>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</si>
  <si>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</si>
  <si>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</si>
  <si>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</si>
  <si>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</si>
  <si>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</si>
  <si>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</si>
  <si>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</si>
  <si>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</si>
  <si>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</si>
  <si>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</si>
  <si>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</si>
  <si>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</si>
  <si>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</si>
  <si>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</si>
  <si>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</si>
  <si>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</si>
  <si>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</si>
  <si>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</si>
  <si>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</si>
  <si>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</si>
  <si>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</si>
  <si>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</si>
  <si>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</si>
  <si>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</si>
  <si>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</si>
  <si>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</si>
  <si>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</si>
  <si>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</si>
  <si>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</si>
  <si>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</si>
  <si>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</si>
  <si>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</si>
  <si>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</si>
  <si>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</si>
  <si>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</si>
  <si>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</si>
  <si>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</si>
  <si>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</si>
  <si>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</si>
  <si>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</si>
  <si>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</si>
  <si>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</si>
  <si>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</si>
  <si>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</si>
  <si>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</si>
  <si>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</si>
  <si>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</si>
  <si>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</si>
  <si>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</si>
  <si>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</si>
  <si>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</si>
  <si>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</si>
  <si>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</si>
  <si>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</si>
  <si>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</si>
  <si>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</si>
  <si>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</si>
  <si>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</si>
  <si>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</si>
  <si>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</si>
  <si>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</si>
  <si>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</si>
  <si>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</si>
  <si>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</si>
  <si>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</si>
  <si>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</si>
  <si>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</si>
  <si>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</si>
  <si>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</si>
  <si>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</si>
  <si>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</si>
  <si>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</si>
  <si>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</si>
  <si>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</si>
  <si>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</si>
  <si>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</si>
  <si>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</si>
  <si>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</si>
  <si>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</si>
  <si>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</si>
  <si>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</si>
  <si>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</si>
  <si>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</si>
  <si>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</si>
  <si>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</si>
  <si>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</si>
  <si>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</si>
  <si>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</si>
  <si>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</si>
  <si>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</si>
  <si>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</si>
  <si>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</si>
  <si>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</si>
  <si>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</si>
  <si>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</si>
  <si>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</si>
  <si>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</si>
  <si>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</si>
  <si>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</si>
  <si>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</si>
  <si>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</si>
  <si>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</si>
  <si>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</si>
  <si>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</si>
  <si>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</si>
  <si>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</si>
  <si>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</si>
  <si>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</si>
  <si>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</si>
  <si>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</si>
  <si>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</si>
  <si>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</si>
  <si>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</si>
  <si>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</si>
  <si>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</si>
  <si>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</si>
  <si>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</si>
  <si>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</si>
  <si>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</si>
  <si>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</si>
  <si>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</si>
  <si>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</si>
  <si>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</si>
  <si>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</si>
  <si>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</si>
  <si>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</si>
  <si>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</si>
  <si>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</si>
  <si>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</si>
  <si>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</si>
  <si>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</si>
  <si>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</si>
  <si>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</si>
  <si>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</si>
  <si>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</si>
  <si>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</si>
  <si>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</si>
  <si>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</si>
  <si>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</si>
  <si>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</si>
  <si>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</si>
  <si>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</si>
  <si>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</si>
  <si>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</si>
  <si>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</si>
  <si>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</si>
  <si>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</si>
  <si>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</si>
  <si>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</si>
  <si>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</si>
  <si>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</si>
  <si>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</si>
  <si>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</si>
  <si>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</si>
  <si>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</si>
  <si>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</si>
  <si>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</si>
  <si>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</si>
  <si>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</si>
  <si>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</si>
  <si>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</si>
  <si>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</si>
  <si>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</si>
  <si>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</si>
  <si>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</si>
  <si>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</si>
  <si>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</si>
  <si>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</si>
  <si>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</si>
  <si>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</si>
  <si>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</si>
  <si>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</si>
  <si>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</si>
  <si>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</si>
  <si>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</si>
  <si>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</si>
  <si>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</si>
  <si>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</si>
  <si>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</si>
  <si>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</si>
  <si>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</si>
  <si>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</si>
  <si>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</si>
  <si>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</si>
  <si>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</si>
  <si>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</si>
  <si>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</si>
  <si>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</si>
  <si>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</si>
  <si>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</si>
  <si>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</si>
  <si>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</si>
  <si>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</si>
  <si>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</si>
  <si>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</si>
  <si>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</si>
  <si>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</si>
  <si>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</si>
  <si>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</si>
  <si>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</si>
  <si>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</si>
  <si>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</si>
  <si>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</si>
  <si>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</si>
  <si>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</si>
  <si>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</si>
  <si>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</si>
  <si>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</si>
  <si>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</si>
  <si>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</si>
  <si>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</si>
  <si>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</si>
  <si>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</si>
  <si>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</si>
  <si>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</si>
  <si>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</si>
  <si>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</si>
  <si>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</si>
  <si>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</si>
  <si>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</si>
  <si>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</si>
  <si>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</si>
  <si>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</si>
  <si>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</si>
  <si>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</si>
  <si>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</si>
  <si>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</si>
  <si>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</si>
  <si>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</si>
  <si>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</si>
  <si>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</si>
  <si>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</si>
  <si>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</si>
  <si>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</si>
  <si>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</si>
  <si>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</si>
  <si>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</si>
  <si>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</si>
  <si>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</si>
  <si>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</si>
  <si>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</si>
  <si>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</si>
  <si>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</si>
  <si>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</si>
  <si>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</si>
  <si>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</si>
  <si>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</si>
  <si>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</si>
  <si>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</si>
  <si>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</si>
  <si>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</si>
  <si>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</si>
  <si>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</si>
  <si>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</si>
  <si>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</si>
  <si>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</si>
  <si>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</si>
  <si>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</si>
  <si>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</si>
  <si>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</si>
  <si>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</si>
  <si>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</si>
  <si>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</si>
  <si>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</si>
  <si>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</si>
  <si>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</si>
  <si>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</si>
  <si>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</si>
  <si>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</si>
  <si>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</si>
  <si>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</si>
  <si>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</si>
  <si>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</si>
  <si>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</si>
  <si>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</si>
  <si>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</si>
  <si>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</si>
  <si>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</si>
  <si>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</si>
  <si>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</si>
  <si>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</si>
  <si>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</si>
  <si>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</si>
  <si>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</si>
  <si>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</si>
  <si>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</si>
  <si>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</si>
  <si>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</si>
  <si>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</si>
  <si>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</si>
  <si>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</si>
  <si>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</si>
  <si>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</si>
  <si>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</si>
  <si>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</si>
  <si>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</si>
  <si>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</si>
  <si>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</si>
  <si>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</si>
  <si>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</si>
  <si>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</si>
  <si>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</si>
  <si>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</si>
  <si>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</si>
  <si>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</si>
  <si>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</si>
  <si>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</si>
  <si>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</si>
  <si>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</si>
  <si>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</si>
  <si>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</si>
  <si>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</si>
  <si>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</si>
  <si>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</si>
  <si>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</si>
  <si>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</si>
  <si>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</si>
  <si>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</si>
  <si>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</si>
  <si>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</si>
  <si>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</si>
  <si>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</si>
  <si>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</si>
  <si>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</si>
  <si>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</si>
  <si>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</si>
  <si>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</si>
  <si>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</si>
  <si>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</si>
  <si>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</si>
  <si>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</si>
  <si>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</si>
  <si>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</si>
  <si>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</si>
  <si>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</si>
  <si>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</si>
  <si>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</si>
  <si>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</si>
  <si>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</si>
  <si>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</si>
  <si>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</si>
  <si>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</si>
  <si>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</si>
  <si>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</si>
  <si>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</si>
  <si>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</si>
  <si>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</si>
  <si>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</si>
  <si>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</si>
  <si>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</si>
  <si>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</si>
  <si>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</si>
  <si>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</si>
  <si>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</si>
  <si>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</si>
  <si>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</si>
  <si>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</si>
  <si>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</si>
  <si>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</si>
  <si>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</si>
  <si>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</si>
  <si>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</si>
  <si>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</si>
  <si>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</si>
  <si>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</si>
  <si>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</si>
  <si>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</si>
  <si>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</si>
  <si>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</si>
  <si>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</si>
  <si>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</si>
  <si>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</si>
  <si>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</si>
  <si>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</si>
  <si>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</si>
  <si>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</si>
  <si>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</si>
  <si>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</si>
  <si>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</si>
  <si>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</si>
  <si>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</si>
  <si>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</si>
  <si>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</si>
  <si>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</si>
  <si>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</si>
  <si>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</si>
  <si>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</si>
  <si>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</si>
  <si>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</si>
  <si>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</si>
  <si>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</si>
  <si>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</si>
  <si>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</si>
  <si>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</si>
  <si>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</si>
  <si>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</si>
  <si>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</si>
  <si>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</si>
  <si>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</si>
  <si>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</si>
  <si>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</si>
  <si>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</si>
  <si>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</si>
  <si>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</si>
  <si>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</si>
  <si>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</si>
  <si>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</si>
  <si>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</si>
  <si>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</si>
  <si>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</si>
  <si>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</si>
  <si>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</si>
  <si>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</si>
  <si>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</si>
  <si>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</si>
  <si>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</si>
  <si>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</si>
  <si>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</si>
  <si>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</si>
  <si>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</si>
  <si>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</si>
  <si>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</si>
  <si>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</si>
  <si>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</si>
  <si>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</si>
  <si>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</si>
  <si>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</si>
  <si>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</si>
  <si>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</si>
  <si>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</si>
  <si>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</si>
  <si>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</si>
  <si>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</si>
  <si>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</si>
  <si>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</si>
  <si>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</si>
  <si>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</si>
  <si>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</si>
  <si>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</si>
  <si>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</si>
  <si>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</si>
  <si>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</si>
  <si>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</si>
  <si>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</si>
  <si>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</si>
  <si>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</si>
  <si>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</si>
  <si>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</si>
  <si>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</si>
  <si>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</si>
  <si>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</si>
  <si>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</si>
  <si>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</si>
  <si>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</si>
  <si>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</si>
  <si>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</si>
  <si>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</si>
  <si>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</si>
  <si>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</si>
  <si>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</si>
  <si>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</si>
  <si>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</si>
  <si>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</si>
  <si>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</si>
  <si>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</si>
  <si>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</si>
  <si>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</si>
  <si>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</si>
  <si>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</si>
  <si>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</si>
  <si>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</si>
  <si>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</si>
  <si>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</si>
  <si>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</si>
  <si>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</si>
  <si>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</si>
  <si>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</si>
  <si>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</si>
  <si>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</si>
  <si>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</si>
  <si>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</si>
  <si>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</si>
  <si>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</si>
  <si>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</si>
  <si>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</si>
  <si>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</si>
  <si>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</si>
  <si>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</si>
  <si>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</si>
  <si>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</si>
  <si>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</si>
  <si>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</si>
  <si>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</si>
  <si>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</si>
  <si>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</si>
  <si>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</si>
  <si>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</si>
  <si>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</si>
  <si>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</si>
  <si>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</si>
  <si>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</si>
  <si>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</si>
  <si>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</si>
  <si>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</si>
  <si>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</si>
  <si>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</si>
  <si>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</si>
  <si>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</si>
  <si>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</si>
  <si>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</si>
  <si>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</si>
  <si>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</si>
  <si>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</si>
  <si>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</si>
  <si>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</si>
  <si>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</si>
  <si>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</si>
  <si>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</si>
  <si>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</si>
  <si>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</si>
  <si>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</si>
  <si>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</si>
  <si>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</si>
  <si>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</si>
  <si>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</si>
  <si>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</si>
  <si>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</si>
  <si>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</si>
  <si>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</si>
  <si>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</si>
  <si>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</si>
  <si>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</si>
  <si>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</si>
  <si>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</si>
  <si>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</si>
  <si>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</si>
  <si>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</si>
  <si>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</si>
  <si>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</si>
  <si>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</si>
  <si>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</si>
  <si>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</si>
  <si>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</si>
  <si>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</si>
  <si>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</si>
  <si>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</si>
  <si>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</si>
  <si>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</si>
  <si>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</si>
  <si>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</si>
  <si>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</si>
  <si>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</si>
  <si>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</si>
  <si>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</si>
  <si>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</si>
  <si>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</si>
  <si>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</si>
  <si>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</si>
  <si>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</si>
  <si>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</si>
  <si>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</si>
  <si>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</si>
  <si>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</si>
  <si>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</si>
  <si>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</si>
  <si>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</si>
  <si>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</si>
  <si>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</si>
  <si>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</si>
  <si>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</si>
  <si>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</si>
  <si>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</si>
  <si>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</si>
  <si>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</si>
  <si>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</si>
  <si>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</si>
  <si>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</si>
  <si>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</si>
  <si>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</si>
  <si>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</si>
  <si>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</si>
  <si>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</si>
  <si>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</si>
  <si>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</si>
  <si>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</si>
  <si>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</si>
  <si>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</si>
  <si>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</si>
  <si>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</si>
  <si>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</si>
  <si>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</si>
  <si>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</si>
  <si>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</si>
  <si>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</si>
  <si>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</si>
  <si>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</si>
  <si>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</si>
  <si>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</si>
  <si>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</si>
  <si>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</si>
  <si>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</si>
  <si>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</si>
  <si>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</si>
  <si>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</si>
  <si>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</si>
  <si>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</si>
  <si>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</si>
  <si>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</si>
  <si>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</si>
  <si>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</si>
  <si>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</si>
  <si>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</si>
  <si>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</si>
  <si>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</si>
  <si>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</si>
  <si>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</si>
  <si>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</si>
  <si>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</si>
  <si>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</si>
  <si>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</si>
  <si>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</si>
  <si>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</si>
  <si>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</si>
  <si>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</si>
  <si>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</si>
  <si>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</si>
  <si>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</si>
  <si>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</si>
  <si>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</si>
  <si>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</si>
  <si>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</si>
  <si>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</si>
  <si>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</si>
  <si>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</si>
  <si>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</si>
  <si>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</si>
  <si>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</si>
  <si>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</si>
  <si>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</si>
  <si>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</si>
  <si>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</si>
  <si>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</si>
  <si>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</si>
  <si>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</si>
  <si>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</si>
  <si>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</si>
  <si>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</si>
  <si>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</si>
  <si>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</si>
  <si>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</si>
  <si>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</si>
  <si>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</si>
  <si>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</si>
  <si>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</si>
  <si>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</si>
  <si>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</si>
  <si>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</si>
  <si>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</si>
  <si>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</si>
  <si>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</si>
  <si>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</si>
  <si>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</si>
  <si>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</si>
  <si>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</si>
  <si>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</si>
  <si>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</si>
  <si>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</si>
  <si>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</si>
  <si>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</si>
  <si>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</si>
  <si>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</si>
  <si>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</si>
  <si>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</si>
  <si>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</si>
  <si>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</si>
  <si>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</si>
  <si>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</si>
  <si>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</si>
  <si>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</si>
  <si>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</si>
  <si>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</si>
  <si>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</si>
  <si>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</si>
  <si>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</si>
  <si>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</si>
  <si>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</si>
  <si>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</si>
  <si>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</si>
  <si>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</si>
  <si>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</si>
  <si>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</si>
  <si>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</si>
  <si>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</si>
  <si>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</si>
  <si>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</si>
  <si>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</si>
  <si>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</si>
  <si>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</si>
  <si>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</si>
  <si>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</si>
  <si>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</si>
  <si>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</si>
  <si>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</si>
  <si>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</si>
  <si>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</si>
  <si>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</si>
  <si>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</si>
  <si>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</si>
  <si>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</si>
  <si>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</si>
  <si>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</si>
  <si>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</si>
  <si>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</si>
  <si>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</si>
  <si>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</si>
  <si>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</si>
  <si>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</si>
  <si>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</si>
  <si>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</si>
  <si>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</si>
  <si>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</si>
  <si>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</si>
  <si>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</si>
  <si>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</si>
  <si>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</si>
  <si>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</si>
  <si>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</si>
  <si>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</si>
  <si>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</si>
  <si>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</si>
  <si>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</si>
  <si>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</si>
  <si>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</si>
  <si>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</si>
  <si>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</si>
  <si>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</si>
  <si>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</si>
  <si>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</si>
  <si>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</si>
  <si>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</si>
  <si>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</si>
  <si>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</si>
  <si>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</si>
  <si>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</si>
  <si>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</si>
  <si>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</si>
  <si>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</si>
  <si>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</si>
  <si>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</si>
  <si>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</si>
  <si>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</si>
  <si>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</si>
  <si>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</si>
  <si>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</si>
  <si>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</si>
  <si>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</si>
  <si>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</si>
  <si>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</si>
  <si>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</si>
  <si>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</si>
  <si>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</si>
  <si>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</si>
  <si>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</si>
  <si>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</si>
  <si>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</si>
  <si>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</si>
  <si>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</si>
  <si>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</si>
  <si>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</si>
  <si>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</si>
  <si>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</si>
  <si>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</si>
  <si>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</si>
  <si>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</si>
  <si>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</si>
  <si>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</si>
  <si>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</si>
  <si>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</si>
  <si>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</si>
  <si>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</si>
  <si>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</si>
  <si>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</si>
  <si>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</si>
  <si>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</si>
  <si>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</si>
  <si>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</si>
  <si>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</si>
  <si>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</si>
  <si>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</si>
  <si>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</si>
  <si>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</si>
  <si>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</si>
  <si>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</si>
  <si>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</si>
  <si>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</si>
  <si>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</si>
  <si>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</si>
  <si>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</si>
  <si>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</si>
  <si>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</si>
  <si>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</si>
  <si>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</si>
  <si>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</si>
  <si>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</si>
  <si>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</si>
  <si>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</si>
  <si>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</si>
  <si>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</si>
  <si>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</si>
  <si>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</si>
  <si>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</si>
  <si>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</si>
  <si>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</si>
  <si>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</si>
  <si>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</si>
  <si>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</si>
  <si>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</si>
  <si>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</si>
  <si>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</si>
  <si>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</si>
  <si>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</si>
  <si>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</si>
  <si>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</si>
  <si>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</si>
  <si>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</si>
  <si>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</si>
  <si>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</si>
  <si>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</si>
  <si>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</si>
  <si>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</si>
  <si>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</si>
  <si>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</si>
  <si>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</si>
  <si>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</si>
  <si>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</si>
  <si>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</si>
  <si>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</si>
  <si>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</si>
  <si>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</si>
  <si>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</si>
  <si>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</si>
  <si>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</si>
  <si>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</si>
  <si>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</si>
  <si>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</si>
  <si>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</si>
  <si>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</si>
  <si>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</si>
  <si>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</si>
  <si>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</si>
  <si>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</si>
  <si>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</si>
  <si>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</si>
  <si>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</si>
  <si>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</si>
  <si>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</si>
  <si>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</si>
  <si>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</si>
  <si>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</si>
  <si>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</si>
  <si>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</si>
  <si>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</si>
  <si>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</si>
  <si>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</si>
  <si>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</si>
  <si>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</si>
  <si>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</si>
  <si>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</si>
  <si>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</si>
  <si>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</si>
  <si>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</si>
  <si>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</si>
  <si>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</si>
  <si>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</si>
  <si>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</si>
  <si>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</si>
  <si>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</si>
  <si>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</si>
  <si>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</si>
  <si>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</si>
  <si>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</si>
  <si>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</si>
  <si>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</si>
  <si>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</si>
  <si>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</si>
  <si>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</si>
  <si>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</si>
  <si>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</si>
  <si>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</si>
  <si>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</si>
  <si>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</si>
  <si>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</si>
  <si>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</si>
  <si>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</si>
  <si>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</si>
  <si>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</si>
  <si>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</si>
  <si>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</si>
  <si>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</si>
  <si>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</si>
  <si>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</si>
  <si>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</si>
  <si>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</si>
  <si>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</si>
  <si>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</si>
  <si>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</si>
  <si>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</si>
  <si>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</si>
  <si>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</si>
  <si>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</si>
  <si>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</si>
  <si>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</si>
  <si>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</si>
  <si>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</si>
  <si>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</si>
  <si>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</si>
  <si>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</si>
  <si>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</si>
  <si>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</si>
  <si>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</si>
  <si>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</si>
  <si>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</si>
  <si>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</si>
  <si>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</si>
  <si>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</si>
  <si>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</si>
  <si>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</si>
  <si>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</si>
  <si>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</si>
  <si>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</si>
  <si>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</si>
  <si>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</si>
  <si>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</si>
  <si>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</si>
  <si>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</si>
  <si>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</si>
  <si>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</si>
  <si>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</si>
  <si>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</si>
  <si>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</si>
  <si>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</si>
  <si>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</si>
  <si>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</si>
  <si>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</si>
  <si>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</si>
  <si>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</si>
  <si>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</si>
  <si>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</si>
  <si>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</si>
  <si>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</si>
  <si>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</si>
  <si>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</si>
  <si>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</si>
  <si>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</si>
  <si>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</si>
  <si>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</si>
  <si>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</si>
  <si>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</si>
  <si>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</si>
  <si>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</si>
  <si>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</si>
  <si>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</si>
  <si>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</si>
  <si>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</si>
  <si>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</si>
  <si>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</si>
  <si>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</si>
  <si>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</si>
  <si>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</si>
  <si>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</si>
  <si>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</si>
  <si>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</si>
  <si>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</si>
  <si>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</si>
  <si>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</si>
  <si>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</si>
  <si>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</si>
  <si>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</si>
  <si>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</si>
  <si>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</si>
  <si>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</si>
  <si>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</si>
  <si>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</si>
  <si>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</si>
  <si>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</si>
  <si>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</si>
  <si>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</si>
  <si>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</si>
  <si>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</si>
  <si>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</si>
  <si>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</si>
  <si>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</si>
  <si>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</si>
  <si>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</si>
  <si>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</si>
  <si>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</si>
  <si>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</si>
  <si>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</si>
  <si>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</si>
  <si>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</si>
  <si>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</si>
  <si>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</si>
  <si>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</si>
  <si>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</si>
  <si>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</si>
  <si>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</si>
  <si>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</si>
  <si>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</si>
  <si>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</si>
  <si>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</si>
  <si>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</si>
  <si>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</si>
  <si>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</si>
  <si>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</si>
  <si>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</si>
  <si>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</si>
  <si>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</si>
  <si>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</si>
  <si>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</si>
  <si>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</si>
  <si>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</si>
  <si>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</si>
  <si>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</si>
  <si>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</si>
  <si>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</si>
  <si>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</si>
  <si>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</si>
  <si>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</si>
  <si>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</si>
  <si>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</si>
  <si>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</si>
  <si>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</si>
  <si>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</si>
  <si>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</si>
  <si>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</si>
  <si>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</si>
  <si>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</si>
  <si>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</si>
  <si>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</si>
  <si>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</si>
  <si>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</si>
  <si>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</si>
  <si>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</si>
  <si>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</si>
  <si>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</si>
  <si>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</si>
  <si>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</si>
  <si>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</si>
  <si>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</si>
  <si>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</si>
  <si>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</si>
  <si>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</si>
  <si>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</si>
  <si>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</si>
  <si>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</si>
  <si>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</si>
  <si>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</si>
  <si>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</si>
  <si>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</si>
  <si>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</si>
  <si>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</si>
  <si>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</si>
  <si>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</si>
  <si>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</si>
  <si>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</si>
  <si>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</si>
  <si>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</si>
  <si>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</si>
  <si>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</si>
  <si>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</si>
  <si>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</si>
  <si>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</si>
  <si>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</si>
  <si>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</si>
  <si>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</si>
  <si>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</si>
  <si>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</si>
  <si>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</si>
  <si>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</si>
  <si>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</si>
  <si>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</si>
  <si>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</si>
  <si>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</si>
  <si>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</si>
  <si>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</si>
  <si>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</si>
  <si>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</si>
  <si>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</si>
  <si>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</si>
  <si>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</si>
  <si>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</si>
  <si>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</si>
  <si>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</si>
  <si>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</si>
  <si>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</si>
  <si>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</si>
  <si>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</si>
  <si>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</si>
  <si>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</si>
  <si>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</si>
  <si>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</si>
  <si>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</si>
  <si>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</si>
  <si>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</si>
  <si>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</si>
  <si>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</si>
  <si>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</si>
  <si>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</si>
  <si>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</si>
  <si>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</si>
  <si>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</si>
  <si>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</si>
  <si>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</si>
  <si>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</si>
  <si>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</si>
  <si>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</si>
  <si>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</si>
  <si>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</si>
  <si>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</si>
  <si>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</si>
  <si>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</si>
  <si>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</si>
  <si>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</si>
  <si>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</si>
  <si>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</si>
  <si>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</si>
  <si>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</si>
  <si>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</si>
  <si>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</si>
  <si>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</si>
  <si>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</si>
  <si>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</si>
  <si>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</si>
  <si>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</si>
  <si>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</si>
  <si>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</si>
  <si>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</si>
  <si>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</si>
  <si>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</si>
  <si>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</si>
  <si>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</si>
  <si>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</si>
  <si>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</si>
  <si>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</si>
  <si>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</si>
  <si>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</si>
  <si>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</si>
  <si>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</si>
  <si>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</si>
  <si>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</si>
  <si>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</si>
  <si>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</si>
  <si>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</si>
  <si>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</si>
  <si>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</si>
  <si>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</si>
  <si>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</si>
  <si>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</si>
  <si>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</si>
  <si>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</si>
  <si>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</si>
  <si>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</si>
  <si>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</si>
  <si>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</si>
  <si>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</si>
  <si>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</si>
  <si>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</si>
  <si>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</si>
  <si>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</si>
  <si>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</si>
  <si>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</si>
  <si>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</si>
  <si>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</si>
  <si>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</si>
  <si>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</si>
  <si>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</si>
  <si>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</si>
  <si>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</si>
  <si>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</si>
  <si>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</si>
  <si>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</si>
  <si>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</si>
  <si>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</si>
  <si>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</si>
  <si>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</si>
  <si>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</si>
  <si>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</si>
  <si>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</si>
  <si>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</si>
  <si>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</si>
  <si>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</si>
  <si>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</si>
  <si>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</si>
  <si>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</si>
  <si>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</si>
  <si>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</si>
  <si>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</si>
  <si>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</si>
  <si>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</si>
  <si>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</si>
  <si>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</si>
  <si>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</si>
  <si>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</si>
  <si>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</si>
  <si>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</si>
  <si>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</si>
  <si>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</si>
  <si>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</si>
  <si>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</si>
  <si>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</si>
  <si>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</si>
  <si>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</si>
  <si>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</si>
  <si>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</si>
  <si>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</si>
  <si>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</si>
  <si>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</si>
  <si>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</si>
  <si>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</si>
  <si>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</si>
  <si>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</si>
  <si>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</si>
  <si>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</si>
  <si>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</si>
  <si>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</si>
  <si>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</si>
  <si>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</si>
  <si>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</si>
  <si>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</si>
  <si>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</si>
  <si>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</si>
  <si>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</si>
  <si>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</si>
  <si>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</si>
  <si>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</si>
  <si>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</si>
  <si>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</si>
  <si>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</si>
  <si>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</si>
  <si>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</si>
  <si>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</si>
  <si>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</si>
  <si>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</si>
  <si>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</si>
  <si>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</si>
  <si>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</si>
  <si>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</si>
  <si>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</si>
  <si>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</si>
  <si>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</si>
  <si>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</si>
  <si>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</si>
  <si>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</si>
  <si>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</si>
  <si>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</si>
  <si>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</si>
  <si>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</si>
  <si>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</si>
  <si>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</si>
  <si>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</si>
  <si>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</si>
  <si>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</si>
  <si>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</si>
  <si>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</si>
  <si>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</si>
  <si>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</si>
  <si>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</si>
  <si>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</si>
  <si>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</si>
  <si>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</si>
  <si>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</si>
  <si>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</si>
  <si>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</si>
  <si>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</si>
  <si>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</si>
  <si>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</si>
  <si>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</si>
  <si>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</si>
  <si>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</si>
  <si>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</si>
  <si>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</si>
  <si>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</si>
  <si>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</si>
  <si>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</si>
  <si>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</si>
  <si>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</si>
  <si>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</si>
  <si>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</si>
  <si>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</si>
  <si>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</si>
  <si>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</si>
  <si>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</si>
  <si>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</si>
  <si>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</si>
  <si>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</si>
  <si>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</si>
  <si>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</si>
  <si>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</si>
  <si>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</si>
  <si>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</si>
  <si>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</si>
  <si>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</si>
  <si>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</si>
  <si>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</si>
  <si>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</si>
  <si>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</si>
  <si>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</si>
  <si>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</si>
  <si>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</si>
  <si>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</si>
  <si>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</si>
  <si>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</si>
  <si>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</si>
  <si>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</si>
  <si>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</si>
  <si>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</si>
  <si>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</si>
  <si>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</si>
  <si>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</si>
  <si>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</si>
  <si>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</si>
  <si>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</si>
  <si>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</si>
  <si>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</si>
  <si>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</si>
  <si>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</si>
  <si>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</si>
  <si>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</si>
  <si>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</si>
  <si>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</si>
  <si>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</si>
  <si>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</si>
  <si>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</si>
  <si>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</si>
  <si>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</si>
  <si>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</si>
  <si>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</si>
  <si>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</si>
  <si>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</si>
  <si>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</si>
  <si>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</si>
  <si>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</si>
  <si>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</si>
  <si>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</si>
  <si>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</si>
  <si>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</si>
  <si>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</si>
  <si>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</si>
  <si>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</si>
  <si>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</si>
  <si>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</si>
  <si>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</si>
  <si>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</si>
  <si>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</si>
  <si>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</si>
  <si>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</si>
  <si>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</si>
  <si>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</si>
  <si>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</si>
  <si>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</si>
  <si>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</si>
  <si>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</si>
  <si>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</si>
  <si>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</si>
  <si>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</si>
  <si>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</si>
  <si>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</si>
  <si>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</si>
  <si>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</si>
  <si>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</si>
  <si>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</si>
  <si>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</si>
  <si>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</si>
  <si>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</si>
  <si>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</si>
  <si>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</si>
  <si>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</si>
  <si>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</si>
  <si>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</si>
  <si>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</si>
  <si>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</si>
  <si>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</si>
  <si>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</si>
  <si>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</si>
  <si>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</si>
  <si>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</si>
  <si>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</si>
  <si>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</si>
  <si>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</si>
  <si>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</si>
  <si>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</si>
  <si>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</si>
  <si>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</si>
  <si>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</si>
  <si>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</si>
  <si>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</si>
  <si>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</si>
  <si>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</si>
  <si>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</si>
  <si>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</si>
  <si>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</si>
  <si>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</si>
  <si>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</si>
  <si>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</si>
  <si>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</si>
  <si>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</si>
  <si>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</si>
  <si>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</si>
  <si>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</si>
  <si>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</si>
  <si>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</si>
  <si>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</si>
  <si>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</si>
  <si>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</si>
  <si>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</si>
  <si>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</si>
  <si>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</si>
  <si>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</si>
  <si>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</si>
  <si>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</si>
  <si>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</si>
  <si>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</si>
  <si>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</si>
  <si>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</si>
  <si>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</si>
  <si>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</si>
  <si>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</si>
  <si>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</si>
  <si>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</si>
  <si>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</si>
  <si>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</si>
  <si>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</si>
  <si>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</si>
  <si>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</si>
  <si>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</si>
  <si>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</si>
  <si>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</si>
  <si>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</si>
  <si>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</si>
  <si>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</si>
  <si>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</si>
  <si>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</si>
  <si>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</si>
  <si>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</si>
  <si>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</si>
  <si>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</si>
  <si>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</si>
  <si>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</si>
  <si>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</si>
  <si>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</si>
  <si>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</si>
  <si>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</si>
  <si>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</si>
  <si>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</si>
  <si>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</si>
  <si>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</si>
  <si>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</si>
  <si>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</si>
  <si>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</si>
  <si>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</si>
  <si>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</si>
  <si>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</si>
  <si>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</si>
  <si>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</si>
  <si>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</si>
  <si>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</si>
  <si>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</si>
  <si>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</si>
  <si>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</si>
  <si>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</si>
  <si>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</si>
  <si>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</si>
  <si>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</si>
  <si>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</si>
  <si>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</si>
  <si>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</si>
  <si>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</si>
  <si>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</si>
  <si>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</si>
  <si>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</si>
  <si>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</si>
  <si>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</si>
  <si>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</si>
  <si>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</si>
  <si>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</si>
  <si>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</si>
  <si>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</si>
  <si>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</si>
  <si>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</si>
  <si>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</si>
  <si>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</si>
  <si>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</si>
  <si>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</si>
  <si>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</si>
  <si>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</si>
  <si>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</si>
  <si>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</si>
  <si>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</si>
  <si>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</si>
  <si>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</si>
  <si>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</si>
  <si>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</si>
  <si>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</si>
  <si>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</si>
  <si>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</si>
  <si>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</si>
  <si>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</si>
  <si>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</si>
  <si>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</si>
  <si>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</si>
  <si>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</si>
  <si>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</si>
  <si>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</si>
  <si>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</si>
  <si>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</si>
  <si>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</si>
  <si>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</si>
  <si>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</si>
  <si>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</si>
  <si>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</si>
  <si>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</si>
  <si>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</si>
  <si>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</si>
  <si>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</si>
  <si>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</si>
  <si>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</si>
  <si>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</si>
  <si>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</si>
  <si>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</si>
  <si>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</si>
  <si>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</si>
  <si>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</si>
  <si>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</si>
  <si>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</si>
  <si>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</si>
  <si>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</si>
  <si>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</si>
  <si>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</si>
  <si>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</si>
  <si>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</si>
  <si>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</si>
  <si>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</si>
  <si>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</si>
  <si>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</si>
  <si>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</si>
  <si>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</si>
  <si>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</si>
  <si>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</si>
  <si>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</si>
  <si>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</si>
  <si>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</si>
  <si>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</si>
  <si>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</si>
  <si>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</si>
  <si>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</si>
  <si>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</si>
  <si>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</si>
  <si>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</si>
  <si>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</si>
  <si>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</si>
  <si>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</si>
  <si>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</si>
  <si>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</si>
  <si>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</si>
  <si>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</si>
  <si>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</si>
  <si>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</si>
  <si>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</si>
  <si>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</si>
  <si>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</si>
  <si>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</si>
  <si>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</si>
  <si>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</si>
  <si>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</si>
  <si>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</si>
  <si>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</si>
  <si>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</si>
  <si>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</si>
  <si>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</si>
  <si>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</si>
  <si>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</si>
  <si>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</si>
  <si>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</si>
  <si>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</si>
  <si>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</si>
  <si>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</si>
  <si>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</si>
  <si>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</si>
  <si>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</si>
  <si>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</si>
  <si>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</si>
  <si>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</si>
  <si>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</si>
  <si>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</si>
  <si>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</si>
  <si>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</si>
  <si>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</si>
  <si>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</si>
  <si>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</si>
  <si>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</si>
  <si>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</si>
  <si>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</si>
  <si>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</si>
  <si>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</si>
  <si>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</si>
  <si>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</si>
  <si>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</si>
  <si>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</si>
  <si>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</si>
  <si>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</si>
  <si>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</si>
  <si>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</si>
  <si>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</si>
  <si>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</si>
  <si>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</si>
  <si>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</si>
  <si>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</si>
  <si>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</si>
  <si>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</si>
  <si>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</si>
  <si>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</si>
  <si>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</si>
  <si>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</si>
  <si>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</si>
  <si>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</si>
  <si>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</si>
  <si>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</si>
  <si>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</si>
  <si>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</si>
  <si>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</si>
  <si>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</si>
  <si>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</si>
  <si>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</si>
  <si>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</si>
  <si>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</si>
  <si>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</si>
  <si>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</si>
  <si>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</si>
  <si>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</si>
  <si>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</si>
  <si>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</si>
  <si>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</si>
  <si>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</si>
  <si>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</si>
  <si>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</si>
  <si>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</si>
  <si>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</si>
  <si>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</si>
  <si>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</si>
  <si>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</si>
  <si>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</si>
  <si>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</si>
  <si>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</si>
  <si>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</si>
  <si>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</si>
  <si>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</si>
  <si>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</si>
  <si>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</si>
  <si>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</si>
  <si>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</si>
  <si>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</si>
  <si>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</si>
  <si>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</si>
  <si>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</si>
  <si>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</si>
  <si>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</si>
  <si>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</si>
  <si>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</si>
  <si>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</si>
  <si>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</si>
  <si>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</si>
  <si>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</si>
  <si>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</si>
  <si>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</si>
  <si>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</si>
  <si>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</si>
  <si>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</si>
  <si>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</si>
  <si>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</si>
  <si>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</si>
  <si>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</si>
  <si>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</si>
  <si>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</si>
  <si>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</si>
  <si>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</si>
  <si>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</si>
  <si>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</si>
  <si>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</si>
  <si>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</si>
  <si>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</si>
  <si>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</si>
  <si>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</si>
  <si>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</si>
  <si>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</si>
  <si>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</si>
  <si>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</si>
  <si>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</si>
  <si>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</si>
  <si>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</si>
  <si>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</si>
  <si>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</si>
  <si>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</si>
  <si>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</si>
  <si>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</si>
  <si>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</si>
  <si>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</si>
  <si>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</si>
  <si>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</si>
  <si>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</si>
  <si>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</si>
  <si>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</si>
  <si>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</si>
  <si>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</si>
  <si>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</si>
  <si>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</si>
  <si>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</si>
  <si>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</si>
  <si>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</si>
  <si>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</si>
  <si>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</si>
  <si>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</si>
  <si>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</si>
  <si>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</si>
  <si>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</si>
  <si>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</si>
  <si>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</si>
  <si>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</si>
  <si>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</si>
  <si>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</si>
  <si>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</si>
  <si>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</si>
  <si>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</si>
  <si>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</si>
  <si>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</si>
  <si>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</si>
  <si>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</si>
  <si>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</si>
  <si>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</si>
  <si>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</si>
  <si>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</si>
  <si>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</si>
  <si>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</si>
  <si>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</si>
  <si>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</si>
  <si>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</si>
  <si>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</si>
  <si>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</si>
  <si>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</si>
  <si>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</si>
  <si>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</si>
  <si>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</si>
  <si>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</si>
  <si>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</si>
  <si>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</si>
  <si>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</si>
  <si>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</si>
  <si>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</si>
  <si>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</si>
  <si>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</si>
  <si>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</si>
  <si>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</si>
  <si>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</si>
  <si>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</si>
  <si>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</si>
  <si>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</si>
  <si>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</si>
  <si>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</si>
  <si>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</si>
  <si>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</si>
  <si>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</si>
  <si>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</si>
  <si>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</si>
  <si>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</si>
  <si>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</si>
  <si>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</si>
  <si>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</si>
  <si>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</si>
  <si>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</si>
  <si>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</si>
  <si>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</si>
  <si>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</si>
  <si>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</si>
  <si>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</si>
  <si>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</si>
  <si>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</si>
  <si>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</si>
  <si>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</si>
  <si>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</si>
  <si>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</si>
  <si>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</si>
  <si>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</si>
  <si>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</si>
  <si>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</si>
  <si>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</si>
  <si>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</si>
  <si>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</si>
  <si>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</si>
  <si>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</si>
  <si>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</si>
  <si>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</si>
  <si>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</si>
  <si>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</si>
  <si>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</si>
  <si>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</si>
  <si>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</si>
  <si>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</si>
  <si>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</si>
  <si>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</si>
  <si>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</si>
  <si>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</si>
  <si>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</si>
  <si>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</si>
  <si>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</si>
  <si>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</si>
  <si>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</si>
  <si>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</si>
  <si>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</si>
  <si>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</si>
  <si>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</si>
  <si>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</si>
  <si>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</si>
  <si>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</si>
  <si>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</si>
  <si>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</si>
  <si>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</si>
  <si>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</si>
  <si>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</si>
  <si>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</si>
  <si>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</si>
  <si>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</si>
  <si>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</si>
  <si>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</si>
  <si>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</si>
  <si>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</si>
  <si>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</si>
  <si>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</si>
  <si>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</si>
  <si>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</si>
  <si>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</si>
  <si>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</si>
  <si>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</si>
  <si>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</si>
  <si>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</si>
  <si>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</si>
  <si>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</si>
  <si>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</si>
  <si>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</si>
  <si>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</si>
  <si>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</si>
  <si>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</si>
  <si>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</si>
  <si>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</si>
  <si>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</si>
  <si>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</si>
  <si>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</si>
  <si>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</si>
  <si>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</si>
  <si>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</si>
  <si>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</si>
  <si>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</si>
  <si>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</si>
  <si>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</si>
  <si>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</si>
  <si>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</si>
  <si>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</si>
  <si>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</si>
  <si>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</si>
  <si>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</si>
  <si>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</si>
  <si>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</si>
  <si>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</si>
  <si>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</si>
  <si>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</si>
  <si>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</si>
  <si>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</si>
  <si>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</si>
  <si>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</si>
  <si>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</si>
  <si>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</si>
  <si>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</si>
  <si>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</si>
  <si>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</si>
  <si>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</si>
  <si>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</si>
  <si>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</si>
  <si>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</si>
  <si>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</si>
  <si>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</si>
  <si>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</si>
  <si>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</si>
  <si>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</si>
  <si>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</si>
  <si>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</si>
  <si>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</si>
  <si>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</si>
  <si>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</si>
  <si>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</si>
  <si>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</si>
  <si>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</si>
  <si>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</si>
  <si>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</si>
  <si>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</si>
  <si>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</si>
  <si>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</si>
  <si>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</si>
  <si>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</si>
  <si>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</si>
  <si>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</si>
  <si>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</si>
  <si>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</si>
  <si>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</si>
  <si>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</si>
  <si>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</si>
  <si>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</si>
  <si>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</si>
  <si>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</si>
  <si>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</si>
  <si>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</si>
  <si>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</si>
  <si>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</si>
  <si>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</si>
  <si>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</si>
  <si>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</si>
  <si>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</si>
  <si>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</si>
  <si>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</si>
  <si>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</si>
  <si>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</si>
  <si>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</si>
  <si>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</si>
  <si>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</si>
  <si>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</si>
  <si>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</si>
  <si>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</si>
  <si>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</si>
  <si>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</si>
  <si>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</si>
  <si>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</si>
  <si>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</si>
  <si>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</si>
  <si>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</si>
  <si>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</si>
  <si>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</si>
  <si>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</si>
  <si>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</si>
  <si>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</si>
  <si>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</si>
  <si>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</si>
  <si>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</si>
  <si>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</si>
  <si>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</si>
  <si>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</si>
  <si>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</si>
  <si>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</si>
  <si>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</si>
  <si>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</si>
  <si>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</si>
  <si>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</si>
  <si>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</si>
  <si>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</si>
  <si>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</si>
  <si>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</si>
  <si>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</si>
  <si>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</si>
  <si>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</si>
  <si>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</si>
  <si>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</si>
  <si>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</si>
  <si>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</si>
  <si>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</si>
  <si>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</si>
  <si>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</si>
  <si>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</si>
  <si>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</si>
  <si>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</si>
  <si>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</si>
  <si>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</si>
  <si>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</si>
  <si>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</si>
  <si>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</si>
  <si>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</si>
  <si>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</si>
  <si>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</si>
  <si>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</si>
  <si>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</si>
  <si>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</si>
  <si>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</si>
  <si>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</si>
  <si>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</si>
  <si>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</si>
  <si>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</si>
  <si>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</si>
  <si>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</si>
  <si>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</si>
  <si>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</si>
  <si>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</si>
  <si>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</si>
  <si>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</si>
  <si>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</si>
  <si>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</si>
  <si>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</si>
  <si>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</si>
  <si>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</si>
  <si>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</si>
  <si>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</si>
  <si>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</si>
  <si>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</si>
  <si>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</si>
  <si>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</si>
  <si>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</si>
  <si>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</si>
  <si>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</si>
  <si>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</si>
  <si>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</si>
  <si>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</si>
  <si>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</si>
  <si>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</si>
  <si>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</si>
  <si>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</si>
  <si>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</si>
  <si>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</si>
  <si>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</si>
  <si>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</si>
  <si>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</si>
  <si>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</si>
  <si>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</si>
  <si>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</si>
  <si>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</si>
  <si>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</si>
  <si>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</si>
  <si>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</si>
  <si>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</si>
  <si>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</si>
  <si>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</si>
  <si>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</si>
  <si>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</si>
  <si>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</si>
  <si>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</si>
  <si>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</si>
  <si>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</si>
  <si>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</si>
  <si>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</si>
  <si>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</si>
  <si>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</si>
  <si>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</si>
  <si>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</si>
  <si>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</si>
  <si>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</si>
  <si>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</si>
  <si>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</si>
  <si>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</si>
  <si>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</si>
  <si>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</si>
  <si>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</si>
  <si>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</si>
  <si>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</si>
  <si>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</si>
  <si>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</si>
  <si>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</si>
  <si>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</si>
  <si>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</si>
  <si>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</si>
  <si>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</si>
  <si>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</si>
  <si>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</si>
  <si>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</si>
  <si>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</si>
  <si>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</si>
  <si>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</si>
  <si>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</si>
  <si>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</si>
  <si>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</si>
  <si>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</si>
  <si>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</si>
  <si>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</si>
  <si>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</si>
  <si>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</si>
  <si>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</si>
  <si>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</si>
  <si>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</si>
  <si>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</si>
  <si>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</si>
  <si>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</si>
  <si>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</si>
  <si>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</si>
  <si>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</si>
  <si>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</si>
  <si>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</si>
  <si>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</si>
  <si>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</si>
  <si>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</si>
  <si>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</si>
  <si>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</si>
  <si>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</si>
  <si>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</si>
  <si>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</si>
  <si>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</si>
  <si>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</si>
  <si>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</si>
  <si>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</si>
  <si>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</si>
  <si>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</si>
  <si>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</si>
  <si>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</si>
  <si>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</si>
  <si>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</si>
  <si>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</si>
  <si>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</si>
  <si>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</si>
  <si>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</si>
  <si>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</si>
  <si>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</si>
  <si>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</si>
  <si>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</si>
  <si>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</si>
  <si>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</si>
  <si>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</si>
  <si>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</si>
  <si>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</si>
  <si>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</si>
  <si>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</si>
  <si>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</si>
  <si>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</si>
  <si>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</si>
  <si>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</si>
  <si>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</si>
  <si>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</si>
  <si>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</si>
  <si>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</si>
  <si>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</si>
  <si>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</si>
  <si>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</si>
  <si>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</si>
  <si>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</si>
  <si>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</si>
  <si>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</si>
  <si>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</si>
  <si>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</si>
  <si>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</si>
  <si>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</si>
  <si>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</si>
  <si>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</si>
  <si>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</si>
  <si>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</si>
  <si>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</si>
  <si>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</si>
  <si>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</si>
  <si>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</si>
  <si>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</si>
  <si>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</si>
  <si>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</si>
  <si>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</si>
  <si>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</si>
  <si>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</si>
  <si>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</si>
  <si>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</si>
  <si>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</si>
  <si>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</si>
  <si>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</si>
  <si>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</si>
  <si>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</si>
  <si>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</si>
  <si>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</si>
  <si>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</si>
  <si>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</si>
  <si>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</si>
  <si>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</si>
  <si>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</si>
  <si>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</si>
  <si>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</si>
  <si>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</si>
  <si>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</si>
  <si>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</si>
  <si>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</si>
  <si>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</si>
  <si>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</si>
  <si>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</si>
  <si>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</si>
  <si>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</si>
  <si>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</si>
  <si>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</si>
  <si>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</si>
  <si>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</si>
  <si>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</si>
  <si>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</si>
  <si>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</si>
  <si>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</si>
  <si>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</si>
  <si>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</si>
  <si>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</si>
  <si>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</si>
  <si>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</si>
  <si>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</si>
  <si>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</si>
  <si>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</si>
  <si>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</si>
  <si>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</si>
  <si>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</si>
  <si>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</si>
  <si>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</si>
  <si>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</si>
  <si>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</si>
  <si>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</si>
  <si>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</si>
  <si>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</si>
  <si>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</si>
  <si>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</si>
  <si>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</si>
  <si>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</si>
  <si>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</si>
  <si>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</si>
  <si>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</si>
  <si>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</si>
  <si>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</si>
  <si>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</si>
  <si>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</si>
  <si>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</si>
  <si>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</si>
  <si>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</si>
  <si>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</si>
  <si>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</si>
  <si>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</si>
  <si>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</si>
  <si>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</si>
  <si>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</si>
  <si>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</si>
  <si>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</si>
  <si>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</si>
  <si>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</si>
  <si>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</si>
  <si>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</si>
  <si>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</si>
  <si>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</si>
  <si>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</si>
  <si>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</si>
  <si>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</si>
  <si>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</si>
  <si>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</si>
  <si>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</si>
  <si>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</si>
  <si>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</si>
  <si>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</si>
  <si>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</si>
  <si>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</si>
  <si>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</si>
  <si>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</si>
  <si>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</si>
  <si>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</si>
  <si>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</si>
  <si>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</si>
  <si>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</si>
  <si>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</si>
  <si>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</si>
  <si>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</si>
  <si>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</si>
  <si>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</si>
  <si>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</si>
  <si>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</si>
  <si>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</si>
  <si>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</si>
  <si>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</si>
  <si>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</si>
  <si>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</si>
  <si>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</si>
  <si>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</si>
  <si>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</si>
  <si>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</si>
  <si>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</si>
  <si>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</si>
  <si>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</si>
  <si>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</si>
  <si>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</si>
  <si>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</si>
  <si>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</si>
  <si>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</si>
  <si>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</si>
  <si>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</si>
  <si>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</si>
  <si>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</si>
  <si>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</si>
  <si>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</si>
  <si>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</si>
  <si>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</si>
  <si>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</si>
  <si>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</si>
  <si>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</si>
  <si>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</si>
  <si>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</si>
  <si>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</si>
  <si>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</si>
  <si>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</si>
  <si>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</si>
  <si>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</si>
  <si>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</si>
  <si>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</si>
  <si>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</si>
  <si>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</si>
  <si>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</si>
  <si>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</si>
  <si>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</si>
  <si>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</si>
  <si>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</si>
  <si>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</si>
  <si>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</si>
  <si>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</si>
  <si>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</si>
  <si>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</si>
  <si>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</si>
  <si>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</si>
  <si>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</si>
  <si>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</si>
  <si>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</si>
  <si>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</si>
  <si>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</si>
  <si>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</si>
  <si>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</si>
  <si>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</si>
  <si>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</si>
  <si>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</si>
  <si>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</si>
  <si>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</si>
  <si>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</si>
  <si>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</si>
  <si>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</si>
  <si>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</si>
  <si>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</si>
  <si>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</si>
  <si>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</si>
  <si>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</si>
  <si>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</si>
  <si>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</si>
  <si>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</si>
  <si>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</si>
  <si>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</si>
  <si>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</si>
  <si>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</si>
  <si>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</si>
  <si>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</si>
  <si>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</si>
  <si>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</si>
  <si>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</si>
  <si>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</si>
  <si>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</si>
  <si>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</si>
  <si>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</si>
  <si>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</si>
  <si>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</si>
  <si>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</si>
  <si>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</si>
  <si>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</si>
  <si>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</si>
  <si>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</si>
  <si>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</si>
  <si>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</si>
  <si>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</si>
  <si>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</si>
  <si>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</si>
  <si>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</si>
  <si>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</si>
  <si>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</si>
  <si>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</si>
  <si>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</si>
  <si>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</si>
  <si>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</si>
  <si>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</si>
  <si>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</si>
  <si>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</si>
  <si>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</si>
  <si>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</si>
  <si>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</si>
  <si>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</si>
  <si>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</si>
  <si>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</si>
  <si>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</si>
  <si>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</si>
  <si>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</si>
  <si>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</si>
  <si>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</si>
  <si>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</si>
  <si>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</si>
  <si>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</si>
  <si>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</si>
  <si>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</si>
  <si>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</si>
  <si>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</si>
  <si>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</si>
  <si>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</si>
  <si>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</si>
  <si>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</si>
  <si>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</si>
  <si>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</si>
  <si>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</si>
  <si>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</si>
  <si>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</si>
  <si>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</si>
  <si>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</si>
  <si>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</si>
  <si>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</si>
  <si>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</si>
  <si>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</si>
  <si>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</si>
  <si>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</si>
  <si>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</si>
  <si>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</si>
  <si>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</si>
  <si>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</si>
  <si>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</si>
  <si>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</si>
  <si>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</si>
  <si>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</si>
  <si>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</si>
  <si>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</si>
  <si>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</si>
  <si>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</si>
  <si>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</si>
  <si>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</si>
  <si>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</si>
  <si>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</si>
  <si>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</si>
  <si>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</si>
  <si>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</si>
  <si>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</si>
  <si>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</si>
  <si>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</si>
  <si>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</si>
  <si>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</si>
  <si>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</si>
  <si>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</si>
  <si>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</si>
  <si>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</si>
  <si>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</si>
  <si>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</si>
  <si>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</si>
  <si>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</si>
  <si>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</si>
  <si>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</si>
  <si>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</si>
  <si>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</si>
  <si>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</si>
  <si>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</si>
  <si>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</si>
  <si>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</si>
  <si>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</si>
  <si>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</si>
  <si>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</si>
  <si>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</si>
  <si>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</si>
  <si>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</si>
  <si>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</si>
  <si>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</si>
  <si>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</si>
  <si>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</si>
  <si>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</si>
  <si>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</si>
  <si>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</si>
  <si>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</si>
  <si>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</si>
  <si>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</si>
  <si>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</si>
  <si>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</si>
  <si>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</si>
  <si>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</si>
  <si>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</si>
  <si>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</si>
  <si>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</si>
  <si>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</si>
  <si>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</si>
  <si>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</si>
  <si>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</si>
  <si>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</si>
  <si>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</si>
  <si>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</si>
  <si>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</si>
  <si>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</si>
  <si>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</si>
  <si>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</si>
  <si>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</si>
  <si>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</si>
  <si>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</si>
  <si>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</si>
  <si>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</si>
  <si>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</si>
  <si>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</si>
  <si>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</si>
  <si>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</si>
  <si>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</si>
  <si>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</si>
  <si>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</si>
  <si>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</si>
  <si>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</si>
  <si>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</si>
  <si>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</si>
  <si>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</si>
  <si>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</si>
  <si>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</si>
  <si>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</si>
  <si>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</si>
  <si>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</si>
  <si>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</si>
  <si>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</si>
  <si>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</si>
  <si>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</si>
  <si>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</si>
  <si>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</si>
  <si>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</si>
  <si>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</si>
  <si>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</si>
  <si>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</si>
  <si>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</si>
  <si>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</si>
  <si>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</si>
  <si>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</si>
  <si>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</si>
  <si>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</si>
  <si>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</si>
  <si>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</si>
  <si>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</si>
  <si>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</si>
  <si>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</si>
  <si>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</si>
  <si>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</si>
  <si>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</si>
  <si>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</si>
  <si>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</si>
  <si>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</si>
  <si>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</si>
  <si>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</si>
  <si>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</si>
  <si>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</si>
  <si>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</si>
  <si>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</si>
  <si>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</si>
  <si>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</si>
  <si>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</si>
  <si>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</si>
  <si>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</si>
  <si>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</si>
  <si>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</si>
  <si>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</si>
  <si>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</si>
  <si>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</si>
  <si>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</si>
  <si>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</si>
  <si>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</si>
  <si>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</si>
  <si>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</si>
  <si>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</si>
  <si>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</si>
  <si>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</si>
  <si>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</si>
  <si>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</si>
  <si>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</si>
  <si>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</si>
  <si>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</si>
  <si>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</si>
  <si>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</si>
  <si>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</si>
  <si>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</si>
  <si>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</si>
  <si>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</si>
  <si>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</si>
  <si>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</si>
  <si>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</si>
  <si>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</si>
  <si>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</si>
  <si>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</si>
  <si>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</si>
  <si>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</si>
  <si>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</si>
  <si>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</si>
  <si>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</si>
  <si>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</si>
  <si>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</si>
  <si>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</si>
  <si>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</si>
  <si>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</si>
  <si>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</si>
  <si>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</si>
  <si>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</si>
  <si>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</si>
  <si>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</si>
  <si>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</si>
  <si>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</si>
  <si>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</si>
  <si>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</si>
  <si>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</si>
  <si>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</si>
  <si>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</si>
  <si>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</si>
  <si>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</si>
  <si>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</si>
  <si>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</si>
  <si>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</si>
  <si>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</si>
  <si>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</si>
  <si>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</si>
  <si>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</si>
  <si>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</si>
  <si>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</si>
  <si>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</si>
  <si>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</si>
  <si>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</si>
  <si>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</si>
  <si>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</si>
  <si>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</si>
  <si>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</si>
  <si>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</si>
  <si>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</si>
  <si>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</si>
  <si>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</si>
  <si>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</si>
  <si>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</si>
  <si>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</si>
  <si>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</si>
  <si>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</si>
  <si>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</si>
  <si>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</si>
  <si>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</si>
  <si>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</si>
  <si>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</si>
  <si>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</si>
  <si>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</si>
  <si>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</si>
  <si>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</si>
  <si>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</si>
  <si>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</si>
  <si>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</si>
  <si>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</si>
  <si>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</si>
  <si>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</si>
  <si>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</si>
  <si>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</si>
  <si>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</si>
  <si>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</si>
  <si>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</si>
  <si>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</si>
  <si>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</si>
  <si>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</si>
  <si>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</si>
  <si>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</si>
  <si>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</si>
  <si>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</si>
  <si>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</si>
  <si>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</si>
  <si>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</si>
  <si>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</si>
  <si>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</si>
  <si>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</si>
  <si>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</si>
  <si>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</si>
  <si>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</si>
  <si>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</si>
  <si>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</si>
  <si>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</si>
  <si>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</si>
  <si>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</si>
  <si>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</si>
  <si>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</si>
  <si>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</si>
  <si>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</si>
  <si>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</si>
  <si>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</si>
  <si>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</si>
  <si>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</si>
  <si>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</si>
  <si>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</si>
  <si>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</si>
  <si>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</si>
  <si>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</si>
  <si>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</si>
  <si>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</si>
  <si>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</si>
  <si>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</si>
  <si>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</si>
  <si>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</si>
  <si>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</si>
  <si>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</si>
  <si>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</si>
  <si>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</si>
  <si>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</si>
  <si>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</si>
  <si>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</si>
  <si>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</si>
  <si>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</si>
  <si>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</si>
  <si>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</si>
  <si>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</si>
  <si>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</si>
  <si>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</si>
  <si>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</si>
  <si>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</si>
  <si>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</si>
  <si>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</si>
  <si>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</si>
  <si>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</si>
  <si>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</si>
  <si>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</si>
  <si>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</si>
  <si>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</si>
  <si>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</si>
  <si>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</si>
  <si>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</si>
  <si>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</si>
  <si>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</si>
  <si>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</si>
  <si>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</si>
  <si>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</si>
  <si>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</si>
  <si>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</si>
  <si>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</si>
  <si>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</si>
  <si>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</si>
  <si>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</si>
  <si>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</si>
  <si>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</si>
  <si>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</si>
  <si>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</si>
  <si>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</si>
  <si>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</si>
  <si>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</si>
  <si>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</si>
  <si>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</si>
  <si>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</si>
  <si>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</si>
  <si>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</si>
  <si>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</si>
  <si>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</si>
  <si>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</si>
  <si>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</si>
  <si>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</si>
  <si>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</si>
  <si>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</si>
  <si>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</si>
  <si>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</si>
  <si>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</si>
  <si>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</si>
  <si>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</si>
  <si>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</si>
  <si>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</si>
  <si>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</si>
  <si>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</si>
  <si>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</si>
  <si>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</si>
  <si>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</si>
  <si>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</si>
  <si>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</si>
  <si>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</si>
  <si>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</si>
  <si>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</si>
  <si>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</si>
  <si>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</si>
  <si>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</si>
  <si>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</si>
  <si>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</si>
  <si>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</si>
  <si>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</si>
  <si>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</si>
  <si>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</si>
  <si>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</si>
  <si>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</si>
  <si>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</si>
  <si>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</si>
  <si>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</si>
  <si>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</si>
  <si>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</si>
  <si>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</si>
  <si>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</si>
  <si>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</si>
  <si>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</si>
  <si>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</si>
  <si>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</si>
  <si>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</si>
  <si>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</si>
  <si>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</si>
  <si>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</si>
  <si>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</si>
  <si>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</si>
  <si>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</si>
  <si>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</si>
  <si>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</si>
  <si>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</si>
  <si>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</si>
  <si>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</si>
  <si>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</si>
  <si>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</si>
  <si>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</si>
  <si>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</si>
  <si>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</si>
  <si>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</si>
  <si>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</si>
  <si>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</si>
  <si>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</si>
  <si>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</si>
  <si>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</si>
  <si>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</si>
  <si>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</si>
  <si>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</si>
  <si>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</si>
  <si>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</si>
  <si>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</si>
  <si>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</si>
  <si>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</si>
  <si>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</si>
  <si>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</si>
  <si>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</si>
  <si>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</si>
  <si>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</si>
  <si>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</si>
  <si>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</si>
  <si>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</si>
  <si>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</si>
  <si>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</si>
  <si>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</si>
  <si>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</si>
  <si>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</si>
  <si>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</si>
  <si>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</si>
  <si>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</si>
  <si>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</si>
  <si>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</si>
  <si>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</si>
  <si>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</si>
  <si>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</si>
  <si>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</si>
  <si>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</si>
  <si>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</si>
  <si>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</si>
  <si>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</si>
  <si>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</si>
  <si>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</si>
  <si>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</si>
  <si>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</si>
  <si>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</si>
  <si>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</si>
  <si>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</si>
  <si>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</si>
  <si>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</si>
  <si>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</si>
  <si>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</si>
  <si>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</si>
  <si>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</si>
  <si>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</si>
  <si>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</si>
  <si>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</si>
  <si>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</si>
  <si>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</si>
  <si>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</si>
  <si>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</si>
  <si>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</si>
  <si>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</si>
  <si>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</si>
  <si>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</si>
  <si>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</si>
  <si>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</si>
  <si>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</si>
  <si>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</si>
  <si>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</si>
  <si>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</si>
  <si>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</si>
  <si>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</si>
  <si>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</si>
  <si>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</si>
  <si>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</si>
  <si>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</si>
  <si>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</si>
  <si>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</si>
  <si>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</si>
  <si>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</si>
  <si>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</si>
  <si>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</si>
  <si>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</si>
  <si>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</si>
  <si>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</si>
  <si>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</si>
  <si>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</si>
  <si>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</si>
  <si>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</si>
  <si>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</si>
  <si>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</si>
  <si>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</si>
  <si>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</si>
  <si>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</si>
  <si>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</si>
  <si>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</si>
  <si>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</si>
  <si>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</si>
  <si>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</si>
  <si>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</si>
  <si>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</si>
  <si>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</si>
  <si>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</si>
  <si>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</si>
  <si>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</si>
  <si>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</si>
  <si>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</si>
  <si>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</si>
  <si>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</si>
  <si>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</si>
  <si>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</si>
  <si>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</si>
  <si>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</si>
  <si>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</si>
  <si>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</si>
  <si>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</si>
  <si>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</si>
  <si>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</si>
  <si>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</si>
  <si>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</si>
  <si>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</si>
  <si>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</si>
  <si>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</si>
  <si>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</si>
  <si>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</si>
  <si>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</si>
  <si>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</si>
  <si>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</si>
  <si>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</si>
  <si>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</si>
  <si>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</si>
  <si>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</si>
  <si>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</si>
  <si>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</si>
  <si>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</si>
  <si>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</si>
  <si>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</si>
  <si>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</si>
  <si>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</si>
  <si>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</si>
  <si>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</si>
  <si>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</si>
  <si>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</si>
  <si>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</si>
  <si>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</si>
  <si>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</si>
  <si>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</si>
  <si>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</si>
  <si>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</si>
  <si>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</si>
  <si>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</si>
  <si>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</si>
  <si>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</si>
  <si>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</si>
  <si>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</si>
  <si>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</si>
  <si>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</si>
  <si>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</si>
  <si>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</si>
  <si>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</si>
  <si>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</si>
  <si>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</si>
  <si>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</si>
  <si>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</si>
  <si>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</si>
  <si>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</si>
  <si>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</si>
  <si>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</si>
  <si>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</si>
  <si>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</si>
  <si>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</si>
  <si>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</si>
  <si>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</si>
  <si>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</si>
  <si>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</si>
  <si>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</si>
  <si>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</si>
  <si>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</si>
  <si>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</si>
  <si>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</si>
  <si>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</si>
  <si>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</si>
  <si>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</si>
  <si>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</si>
  <si>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</si>
  <si>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</si>
  <si>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</si>
  <si>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</si>
  <si>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</si>
  <si>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</si>
  <si>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</si>
  <si>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</si>
  <si>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</si>
  <si>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</si>
  <si>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</si>
  <si>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</si>
  <si>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</si>
  <si>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</si>
  <si>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</si>
  <si>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</si>
  <si>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</si>
  <si>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</si>
  <si>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</si>
  <si>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</si>
  <si>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</si>
  <si>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</si>
  <si>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</si>
  <si>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</si>
  <si>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</si>
  <si>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</si>
  <si>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</si>
  <si>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</si>
  <si>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</si>
  <si>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</si>
  <si>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</si>
  <si>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</si>
  <si>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</si>
  <si>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</si>
  <si>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</si>
  <si>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</si>
  <si>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</si>
  <si>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</si>
  <si>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</si>
  <si>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</si>
  <si>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</si>
  <si>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</si>
  <si>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</si>
  <si>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</si>
  <si>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</si>
  <si>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</si>
  <si>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</si>
  <si>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</si>
  <si>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</si>
  <si>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</si>
  <si>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</si>
  <si>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</si>
  <si>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</si>
  <si>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</si>
  <si>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</si>
  <si>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</si>
  <si>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</si>
  <si>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</si>
  <si>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</si>
  <si>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</si>
  <si>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</si>
  <si>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</si>
  <si>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</si>
  <si>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</si>
  <si>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</si>
  <si>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</si>
  <si>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</si>
  <si>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</si>
  <si>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</si>
  <si>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</si>
  <si>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</si>
  <si>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</si>
  <si>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</si>
  <si>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</si>
  <si>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</si>
  <si>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</si>
  <si>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</si>
  <si>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</si>
  <si>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</si>
  <si>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</si>
  <si>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</si>
  <si>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</si>
  <si>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</si>
  <si>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</si>
  <si>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</si>
  <si>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</si>
  <si>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</si>
  <si>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</si>
  <si>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</si>
  <si>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</si>
  <si>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</si>
  <si>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</si>
  <si>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</si>
  <si>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</si>
  <si>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</si>
  <si>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</si>
  <si>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</si>
  <si>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</si>
  <si>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</si>
  <si>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</si>
  <si>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</si>
  <si>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</si>
  <si>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</si>
  <si>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</si>
  <si>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</si>
  <si>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</si>
  <si>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</si>
  <si>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</si>
  <si>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</si>
  <si>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</si>
  <si>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</si>
  <si>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</si>
  <si>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</si>
  <si>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</si>
  <si>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</si>
  <si>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</si>
  <si>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</si>
  <si>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</si>
  <si>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</si>
  <si>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</si>
  <si>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</si>
  <si>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</si>
  <si>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</si>
  <si>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</si>
  <si>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</si>
  <si>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</si>
  <si>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</si>
  <si>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</si>
  <si>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</si>
  <si>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</si>
  <si>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</si>
  <si>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</si>
  <si>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</si>
  <si>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</si>
  <si>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</si>
  <si>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</si>
  <si>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</si>
  <si>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</si>
  <si>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</si>
  <si>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</si>
  <si>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</si>
  <si>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</si>
  <si>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</si>
  <si>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</si>
  <si>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</si>
  <si>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</si>
  <si>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</si>
  <si>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</si>
  <si>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</si>
  <si>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</si>
  <si>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</si>
  <si>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</si>
  <si>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</si>
  <si>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</si>
  <si>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</si>
  <si>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</si>
  <si>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</si>
  <si>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</si>
  <si>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</si>
  <si>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</si>
  <si>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</si>
  <si>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</si>
  <si>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</si>
  <si>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</si>
  <si>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</si>
  <si>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</si>
  <si>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</si>
  <si>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</si>
  <si>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</si>
  <si>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</si>
  <si>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</si>
  <si>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</si>
  <si>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</si>
  <si>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</si>
  <si>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</si>
  <si>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</si>
  <si>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</si>
  <si>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</si>
  <si>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</si>
  <si>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</si>
  <si>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</si>
  <si>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</si>
  <si>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</si>
  <si>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</si>
  <si>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</si>
  <si>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</si>
  <si>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</si>
  <si>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</si>
  <si>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</si>
  <si>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</si>
  <si>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</si>
  <si>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</si>
  <si>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</si>
  <si>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</si>
  <si>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</si>
  <si>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</si>
  <si>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</si>
  <si>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</si>
  <si>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</si>
  <si>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</si>
  <si>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</si>
  <si>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</si>
  <si>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</si>
  <si>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</si>
  <si>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</si>
  <si>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</si>
  <si>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</si>
  <si>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</si>
  <si>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</si>
  <si>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</si>
  <si>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</si>
  <si>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</si>
  <si>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</si>
  <si>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</si>
  <si>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</si>
  <si>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</si>
  <si>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</si>
  <si>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</si>
  <si>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</si>
  <si>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</si>
  <si>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</si>
  <si>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</si>
  <si>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</si>
  <si>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</si>
  <si>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</si>
  <si>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</si>
  <si>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</si>
  <si>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</si>
  <si>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</si>
  <si>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</si>
  <si>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</si>
  <si>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</si>
  <si>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</si>
  <si>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</si>
  <si>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</si>
  <si>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</si>
  <si>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</si>
  <si>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</si>
  <si>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</si>
  <si>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</si>
  <si>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</si>
  <si>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</si>
  <si>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</si>
  <si>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</si>
  <si>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</si>
  <si>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</si>
  <si>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</si>
  <si>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</si>
  <si>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</si>
  <si>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</si>
  <si>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</si>
  <si>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</si>
  <si>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</si>
  <si>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</si>
  <si>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</si>
  <si>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</si>
  <si>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</si>
  <si>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</si>
  <si>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</si>
  <si>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</si>
  <si>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</si>
  <si>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</si>
  <si>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</si>
  <si>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</si>
  <si>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</si>
  <si>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</si>
  <si>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</si>
  <si>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</si>
  <si>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</si>
  <si>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</si>
  <si>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</si>
  <si>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</si>
  <si>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</si>
  <si>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</si>
  <si>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</si>
  <si>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</si>
  <si>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</si>
  <si>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</si>
  <si>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</si>
  <si>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</si>
  <si>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</si>
  <si>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</si>
  <si>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</si>
  <si>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</si>
  <si>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</si>
  <si>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</si>
  <si>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</si>
  <si>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</si>
  <si>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</si>
  <si>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</si>
  <si>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</si>
  <si>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</si>
  <si>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</si>
  <si>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</si>
  <si>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</si>
  <si>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</si>
  <si>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</si>
  <si>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</si>
  <si>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</si>
  <si>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</si>
  <si>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</si>
  <si>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</si>
  <si>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</si>
  <si>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</si>
  <si>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</si>
  <si>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</si>
  <si>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</si>
  <si>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</si>
  <si>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</si>
  <si>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</si>
  <si>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</si>
  <si>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</si>
  <si>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</si>
  <si>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</si>
  <si>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</si>
  <si>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</si>
  <si>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</si>
  <si>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</si>
  <si>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</si>
  <si>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</si>
  <si>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</si>
  <si>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</si>
  <si>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</si>
  <si>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</si>
  <si>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</si>
  <si>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</si>
  <si>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</si>
  <si>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</si>
  <si>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</si>
  <si>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</si>
  <si>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</si>
  <si>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</si>
  <si>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</si>
  <si>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</si>
  <si>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</si>
  <si>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</si>
  <si>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</si>
  <si>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</si>
  <si>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</si>
  <si>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</si>
  <si>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</si>
  <si>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</si>
  <si>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</si>
  <si>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</si>
  <si>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</si>
  <si>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</si>
  <si>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</si>
  <si>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</si>
  <si>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</si>
  <si>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</si>
  <si>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</si>
  <si>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</si>
  <si>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</si>
  <si>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</si>
  <si>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</si>
  <si>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</si>
  <si>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</si>
  <si>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</si>
  <si>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</si>
  <si>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</si>
  <si>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</si>
  <si>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</si>
  <si>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</si>
  <si>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</si>
  <si>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</si>
  <si>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</si>
  <si>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</si>
  <si>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</si>
  <si>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</si>
  <si>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</si>
  <si>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</si>
  <si>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</si>
  <si>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</si>
  <si>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</si>
  <si>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</si>
  <si>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</si>
  <si>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</si>
  <si>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</si>
  <si>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</si>
  <si>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</si>
  <si>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</si>
  <si>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</si>
  <si>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</si>
  <si>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</si>
  <si>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</si>
  <si>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</si>
  <si>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</si>
  <si>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</si>
  <si>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</si>
  <si>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</si>
  <si>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</si>
  <si>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</si>
  <si>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</si>
  <si>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</si>
  <si>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</si>
  <si>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</si>
  <si>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</si>
  <si>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</si>
  <si>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</si>
  <si>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</si>
  <si>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</si>
  <si>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</si>
  <si>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</si>
  <si>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</si>
  <si>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</si>
  <si>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</si>
  <si>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</si>
  <si>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</si>
  <si>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</si>
  <si>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</si>
  <si>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</si>
  <si>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</si>
  <si>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</si>
  <si>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</si>
  <si>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</si>
  <si>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</si>
  <si>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</si>
  <si>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</si>
  <si>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</si>
  <si>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</si>
  <si>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</si>
  <si>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</si>
  <si>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</si>
  <si>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</si>
  <si>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</si>
  <si>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</si>
  <si>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</si>
  <si>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</si>
  <si>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</si>
  <si>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</si>
  <si>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</si>
  <si>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</si>
  <si>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</si>
  <si>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</si>
  <si>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</si>
  <si>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</si>
  <si>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</si>
  <si>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</si>
  <si>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</si>
  <si>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</si>
  <si>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</si>
  <si>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</si>
  <si>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</si>
  <si>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</si>
  <si>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</si>
  <si>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</si>
  <si>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</si>
  <si>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</si>
  <si>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</si>
  <si>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</si>
  <si>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</si>
  <si>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</si>
  <si>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</si>
  <si>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</si>
  <si>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</si>
  <si>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</si>
  <si>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</si>
  <si>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</si>
  <si>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</si>
  <si>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</si>
  <si>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</si>
  <si>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</si>
  <si>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</si>
  <si>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</si>
  <si>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</si>
  <si>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</si>
  <si>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</si>
  <si>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</si>
  <si>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</si>
  <si>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</si>
  <si>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</si>
  <si>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</si>
  <si>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</si>
  <si>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</si>
  <si>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</si>
  <si>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</si>
  <si>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</si>
  <si>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</si>
  <si>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</si>
  <si>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</si>
  <si>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</si>
  <si>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</si>
  <si>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</si>
  <si>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</si>
  <si>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</si>
  <si>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</si>
  <si>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</si>
  <si>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</si>
  <si>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</si>
  <si>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</si>
  <si>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</si>
  <si>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</si>
  <si>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</si>
  <si>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</si>
  <si>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</si>
  <si>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</si>
  <si>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</si>
  <si>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</si>
  <si>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</si>
  <si>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</si>
  <si>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</si>
  <si>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</si>
  <si>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</si>
  <si>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</si>
  <si>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</si>
  <si>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</si>
  <si>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</si>
  <si>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</si>
  <si>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</si>
  <si>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</si>
  <si>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</si>
  <si>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</si>
  <si>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</si>
  <si>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</si>
  <si>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</si>
  <si>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</si>
  <si>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</si>
  <si>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</si>
  <si>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</si>
  <si>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</si>
  <si>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</si>
  <si>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</si>
  <si>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</si>
  <si>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</si>
  <si>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</si>
  <si>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</si>
  <si>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</si>
  <si>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</si>
  <si>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</si>
  <si>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</si>
  <si>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</si>
  <si>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</si>
  <si>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</si>
  <si>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</si>
  <si>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</si>
  <si>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</si>
  <si>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</si>
  <si>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</si>
  <si>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</si>
  <si>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</si>
  <si>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</si>
  <si>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</si>
  <si>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</si>
  <si>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</si>
  <si>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</si>
  <si>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</si>
  <si>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</si>
  <si>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</si>
  <si>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</si>
  <si>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</si>
  <si>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</si>
  <si>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</si>
  <si>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</si>
  <si>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</si>
  <si>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</si>
  <si>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</si>
  <si>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</si>
  <si>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</si>
  <si>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</si>
  <si>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</si>
  <si>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</si>
  <si>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</si>
  <si>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</si>
  <si>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</si>
  <si>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</si>
  <si>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</si>
  <si>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</si>
  <si>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</si>
  <si>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</si>
  <si>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</si>
  <si>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</si>
  <si>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</si>
  <si>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</si>
  <si>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</si>
  <si>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</si>
  <si>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</si>
  <si>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</si>
  <si>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</si>
  <si>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</si>
  <si>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</si>
  <si>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</si>
  <si>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</si>
  <si>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</si>
  <si>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</si>
  <si>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</si>
  <si>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</si>
  <si>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</si>
  <si>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</si>
  <si>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</si>
  <si>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</si>
  <si>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</si>
  <si>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</si>
  <si>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</si>
  <si>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</si>
  <si>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</si>
  <si>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</si>
  <si>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</si>
  <si>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</si>
  <si>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</si>
  <si>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</si>
  <si>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</si>
  <si>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</si>
  <si>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</si>
  <si>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</si>
  <si>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</si>
  <si>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</si>
  <si>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</si>
  <si>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</si>
  <si>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</si>
  <si>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</si>
  <si>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</si>
  <si>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</si>
  <si>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</si>
  <si>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</si>
  <si>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</si>
  <si>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</si>
  <si>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</si>
  <si>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</si>
  <si>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</si>
  <si>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</si>
  <si>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</si>
  <si>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</si>
  <si>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</si>
  <si>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</si>
  <si>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</si>
  <si>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</si>
  <si>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</si>
  <si>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</si>
  <si>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</si>
  <si>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</si>
  <si>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</si>
  <si>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</si>
  <si>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</si>
  <si>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</si>
  <si>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</si>
  <si>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</si>
  <si>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</si>
  <si>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</si>
  <si>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</si>
  <si>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</si>
  <si>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</si>
  <si>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</si>
  <si>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</si>
  <si>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</si>
  <si>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</si>
  <si>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</si>
  <si>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</si>
  <si>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</si>
  <si>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</si>
  <si>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</si>
  <si>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</si>
  <si>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</si>
  <si>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</si>
  <si>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</si>
  <si>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</si>
  <si>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</si>
  <si>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</si>
  <si>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</si>
  <si>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</si>
  <si>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</si>
  <si>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</si>
  <si>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</si>
  <si>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</si>
  <si>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</si>
  <si>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</si>
  <si>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</si>
  <si>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</si>
  <si>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</si>
  <si>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</si>
  <si>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</si>
  <si>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</si>
  <si>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</si>
  <si>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</si>
  <si>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</si>
  <si>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</si>
  <si>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</si>
  <si>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</si>
  <si>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</si>
  <si>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</si>
  <si>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</si>
  <si>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</si>
  <si>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</si>
  <si>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</si>
  <si>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</si>
  <si>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</si>
  <si>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</si>
  <si>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</si>
  <si>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</si>
  <si>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</si>
  <si>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</si>
  <si>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</si>
  <si>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</si>
  <si>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</si>
  <si>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</si>
  <si>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</si>
  <si>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</si>
  <si>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</si>
  <si>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</si>
  <si>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</si>
  <si>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</si>
  <si>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</si>
  <si>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</si>
  <si>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</si>
  <si>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</si>
  <si>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</si>
  <si>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</si>
  <si>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</si>
  <si>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</si>
  <si>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</si>
  <si>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</si>
  <si>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</si>
  <si>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</si>
  <si>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</si>
  <si>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</si>
  <si>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</si>
  <si>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</si>
  <si>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</si>
  <si>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</si>
  <si>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</si>
  <si>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</si>
  <si>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</si>
  <si>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</si>
  <si>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</si>
  <si>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</si>
  <si>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</si>
  <si>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</si>
  <si>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</si>
  <si>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</si>
  <si>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</si>
  <si>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</si>
  <si>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</si>
  <si>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</si>
  <si>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</si>
  <si>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</si>
  <si>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</si>
  <si>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</si>
  <si>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</si>
  <si>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</si>
  <si>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</si>
  <si>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</si>
  <si>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</si>
  <si>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</si>
  <si>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</si>
  <si>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</si>
  <si>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</si>
  <si>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</si>
  <si>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</si>
  <si>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</si>
  <si>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</si>
  <si>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</si>
  <si>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</si>
  <si>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</si>
  <si>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</si>
  <si>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</si>
  <si>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</si>
  <si>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</si>
  <si>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</si>
  <si>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</si>
  <si>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</si>
  <si>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</si>
  <si>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</si>
  <si>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</si>
  <si>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</si>
  <si>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</si>
  <si>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</si>
  <si>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</si>
  <si>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</si>
  <si>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</si>
  <si>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</si>
  <si>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</si>
  <si>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</si>
  <si>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</si>
  <si>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</si>
  <si>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</si>
  <si>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</si>
  <si>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</si>
  <si>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</si>
  <si>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</si>
  <si>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</si>
  <si>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</si>
  <si>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</si>
  <si>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</si>
  <si>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</si>
  <si>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</si>
  <si>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</si>
  <si>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</si>
  <si>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</si>
  <si>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</si>
  <si>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</si>
  <si>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</si>
  <si>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</si>
  <si>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</si>
  <si>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</si>
  <si>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</si>
  <si>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</si>
  <si>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</si>
  <si>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</si>
  <si>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</si>
  <si>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</si>
  <si>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</si>
  <si>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</si>
  <si>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</si>
  <si>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</si>
  <si>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</si>
  <si>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</si>
  <si>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</si>
  <si>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</si>
  <si>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</si>
  <si>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</si>
  <si>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</si>
  <si>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</si>
  <si>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</si>
  <si>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</si>
  <si>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</si>
  <si>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</si>
  <si>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</si>
  <si>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</si>
  <si>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</si>
  <si>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</si>
  <si>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</si>
  <si>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</si>
  <si>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</si>
  <si>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</si>
  <si>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</si>
  <si>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</si>
  <si>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</si>
  <si>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</si>
  <si>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</si>
  <si>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</si>
  <si>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</si>
  <si>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</si>
  <si>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</si>
  <si>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</si>
  <si>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</si>
  <si>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</si>
  <si>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</si>
  <si>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</si>
  <si>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</si>
  <si>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</si>
  <si>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</si>
  <si>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</si>
  <si>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</si>
  <si>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</si>
  <si>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</si>
  <si>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</si>
  <si>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</si>
  <si>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</si>
  <si>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</si>
  <si>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</si>
  <si>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</si>
  <si>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</si>
  <si>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</si>
  <si>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</si>
  <si>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</si>
  <si>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</si>
  <si>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</si>
  <si>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</si>
  <si>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</si>
  <si>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</si>
  <si>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</si>
  <si>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</si>
  <si>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</si>
  <si>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</si>
  <si>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</si>
  <si>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</si>
  <si>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</si>
  <si>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</si>
  <si>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</si>
  <si>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</si>
  <si>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</si>
  <si>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</si>
  <si>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</si>
  <si>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</si>
  <si>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</si>
  <si>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</si>
  <si>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</si>
  <si>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</si>
  <si>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</si>
  <si>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</si>
  <si>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</si>
  <si>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</si>
  <si>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</si>
  <si>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</si>
  <si>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</si>
  <si>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</si>
  <si>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</si>
  <si>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</si>
  <si>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</si>
  <si>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</si>
  <si>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</si>
  <si>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</si>
  <si>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</si>
  <si>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</si>
  <si>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</si>
  <si>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</si>
  <si>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</si>
  <si>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</si>
  <si>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</si>
  <si>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</si>
  <si>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</si>
  <si>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</si>
  <si>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</si>
  <si>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</si>
  <si>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</si>
  <si>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</si>
  <si>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</si>
  <si>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</si>
  <si>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</si>
  <si>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</si>
  <si>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</si>
  <si>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</si>
  <si>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</si>
  <si>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</si>
  <si>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</si>
  <si>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</si>
  <si>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</si>
  <si>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</si>
  <si>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</si>
  <si>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</si>
  <si>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</si>
  <si>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</si>
  <si>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</si>
  <si>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</si>
  <si>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</si>
  <si>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</si>
  <si>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</si>
  <si>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</si>
  <si>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</si>
  <si>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</si>
  <si>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</si>
  <si>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</si>
  <si>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</si>
  <si>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</si>
  <si>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</si>
  <si>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</si>
  <si>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</si>
  <si>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</si>
  <si>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</si>
  <si>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</si>
  <si>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</si>
  <si>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</si>
  <si>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</si>
  <si>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</si>
  <si>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</si>
  <si>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</si>
  <si>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</si>
  <si>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</si>
  <si>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</si>
  <si>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</si>
  <si>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</si>
  <si>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</si>
  <si>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</si>
  <si>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</si>
  <si>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</si>
  <si>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</si>
  <si>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</si>
  <si>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</si>
  <si>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</si>
  <si>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</si>
  <si>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</si>
  <si>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</si>
  <si>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</si>
  <si>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</si>
  <si>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</si>
  <si>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</si>
  <si>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</si>
  <si>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</si>
  <si>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</si>
  <si>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</si>
  <si>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</si>
  <si>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</si>
  <si>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</si>
  <si>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</si>
  <si>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</si>
  <si>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</si>
  <si>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</si>
  <si>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</si>
  <si>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</si>
  <si>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</si>
  <si>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</si>
  <si>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</si>
  <si>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</si>
  <si>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</si>
  <si>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</si>
  <si>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</si>
  <si>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</si>
  <si>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</si>
  <si>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</si>
  <si>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</si>
  <si>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</si>
  <si>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</si>
  <si>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</si>
  <si>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</si>
  <si>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</si>
  <si>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</si>
  <si>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</si>
  <si>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</si>
  <si>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</si>
  <si>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</si>
  <si>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</si>
  <si>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</si>
  <si>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</si>
  <si>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</si>
  <si>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</si>
  <si>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</si>
  <si>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</si>
  <si>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</si>
  <si>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</si>
  <si>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</si>
  <si>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</si>
  <si>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</si>
  <si>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</si>
  <si>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</si>
  <si>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</si>
  <si>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</si>
  <si>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</si>
  <si>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</si>
  <si>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</si>
  <si>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</si>
  <si>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</si>
  <si>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</si>
  <si>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</si>
  <si>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</si>
  <si>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</si>
  <si>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</si>
  <si>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</si>
  <si>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</si>
  <si>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</si>
  <si>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</si>
  <si>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</si>
  <si>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</si>
  <si>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</si>
  <si>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</si>
  <si>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</si>
  <si>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</si>
  <si>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</si>
  <si>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</si>
  <si>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</si>
  <si>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</si>
  <si>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</si>
  <si>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</si>
  <si>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</si>
  <si>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</si>
  <si>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</si>
  <si>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</si>
  <si>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</si>
  <si>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</si>
  <si>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</si>
  <si>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</si>
  <si>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</si>
  <si>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</si>
  <si>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</si>
  <si>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</si>
  <si>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</si>
  <si>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</si>
  <si>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</si>
  <si>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</si>
  <si>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</si>
  <si>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</si>
  <si>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</si>
  <si>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</si>
  <si>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</si>
  <si>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</si>
  <si>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</si>
  <si>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</si>
  <si>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</si>
  <si>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</si>
  <si>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</si>
  <si>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</si>
  <si>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</si>
  <si>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</si>
  <si>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</si>
  <si>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</si>
  <si>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</si>
  <si>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</si>
  <si>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</si>
  <si>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</si>
  <si>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</si>
  <si>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</si>
  <si>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</si>
  <si>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</si>
  <si>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</si>
  <si>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</si>
  <si>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</si>
  <si>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</si>
  <si>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</si>
  <si>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</si>
  <si>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</si>
  <si>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</si>
  <si>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</si>
  <si>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</si>
  <si>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</si>
  <si>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</si>
  <si>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</si>
  <si>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</si>
  <si>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</si>
  <si>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</si>
  <si>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</si>
  <si>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</si>
  <si>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</si>
  <si>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</si>
  <si>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</si>
  <si>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</si>
  <si>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</si>
  <si>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</si>
  <si>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</si>
  <si>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</si>
  <si>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</si>
  <si>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</si>
  <si>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</si>
  <si>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</si>
  <si>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</si>
  <si>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</si>
  <si>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</si>
  <si>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</si>
  <si>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</si>
  <si>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</si>
  <si>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</si>
  <si>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</si>
  <si>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</si>
  <si>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</si>
  <si>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</si>
  <si>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</si>
  <si>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</si>
  <si>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</si>
  <si>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</si>
  <si>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</si>
  <si>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</si>
  <si>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</si>
  <si>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</si>
  <si>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</si>
  <si>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</si>
  <si>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</si>
  <si>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</si>
  <si>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</si>
  <si>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</si>
  <si>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</si>
  <si>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</si>
  <si>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</si>
  <si>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</si>
  <si>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</si>
  <si>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</si>
  <si>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</si>
  <si>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</si>
  <si>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</si>
  <si>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</si>
  <si>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</si>
  <si>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</si>
  <si>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</si>
  <si>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</si>
  <si>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</si>
  <si>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</si>
  <si>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</si>
  <si>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</si>
  <si>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</si>
  <si>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</si>
  <si>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</si>
  <si>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</si>
  <si>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</si>
  <si>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</si>
  <si>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</si>
  <si>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</si>
  <si>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</si>
  <si>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</si>
  <si>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</si>
  <si>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</si>
  <si>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</si>
  <si>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</si>
  <si>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</si>
  <si>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</si>
  <si>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</si>
  <si>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</si>
  <si>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</si>
  <si>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</si>
  <si>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</si>
  <si>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</si>
  <si>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</si>
  <si>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</si>
  <si>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</si>
  <si>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</si>
  <si>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</si>
  <si>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</si>
  <si>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</si>
  <si>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</si>
  <si>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</si>
  <si>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</si>
  <si>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</si>
  <si>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</si>
  <si>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</si>
  <si>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</si>
  <si>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</si>
  <si>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</si>
  <si>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</si>
  <si>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</si>
  <si>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</si>
  <si>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</si>
  <si>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</si>
  <si>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</si>
  <si>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</si>
  <si>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</si>
  <si>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</si>
  <si>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</si>
  <si>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</si>
  <si>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</si>
  <si>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</si>
  <si>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</si>
  <si>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</si>
  <si>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</si>
  <si>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</si>
  <si>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</si>
  <si>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</si>
  <si>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</si>
  <si>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</si>
  <si>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</si>
  <si>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</si>
  <si>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</si>
  <si>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</si>
  <si>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</si>
  <si>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</si>
  <si>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</si>
  <si>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</si>
  <si>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</si>
  <si>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</si>
  <si>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</si>
  <si>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</si>
  <si>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</si>
  <si>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</si>
  <si>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</si>
  <si>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</si>
  <si>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</si>
  <si>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</si>
  <si>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</si>
  <si>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</si>
  <si>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</si>
  <si>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</si>
  <si>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</si>
  <si>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</si>
  <si>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</si>
  <si>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</si>
  <si>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</si>
  <si>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</si>
  <si>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</si>
  <si>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</si>
  <si>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</si>
  <si>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</si>
  <si>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</si>
  <si>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</si>
  <si>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</si>
  <si>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</si>
  <si>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</si>
  <si>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</si>
  <si>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</si>
  <si>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</si>
  <si>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</si>
  <si>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</si>
  <si>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</si>
  <si>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</si>
  <si>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</si>
  <si>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</si>
  <si>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</si>
  <si>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</si>
  <si>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</si>
  <si>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</si>
  <si>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</si>
  <si>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</si>
  <si>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</si>
  <si>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</si>
  <si>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</si>
  <si>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</si>
  <si>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</si>
  <si>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</si>
  <si>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</si>
  <si>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</si>
  <si>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</si>
  <si>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</si>
  <si>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</si>
  <si>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</si>
  <si>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</si>
  <si>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</si>
  <si>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</si>
  <si>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</si>
  <si>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</si>
  <si>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</si>
  <si>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</si>
  <si>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</si>
  <si>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</si>
  <si>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</si>
  <si>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</si>
  <si>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</si>
  <si>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</si>
  <si>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</si>
  <si>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</si>
  <si>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</si>
  <si>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</si>
  <si>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</si>
  <si>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</si>
  <si>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</si>
  <si>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</si>
  <si>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</si>
  <si>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</si>
  <si>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</si>
  <si>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</si>
  <si>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</si>
  <si>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</si>
  <si>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</si>
  <si>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</si>
  <si>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</si>
  <si>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</si>
  <si>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</si>
  <si>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</si>
  <si>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</si>
  <si>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</si>
  <si>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</si>
  <si>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</si>
  <si>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</si>
  <si>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</si>
  <si>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</si>
  <si>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</si>
  <si>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</si>
  <si>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</si>
  <si>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</si>
  <si>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</si>
  <si>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</si>
  <si>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</si>
  <si>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</si>
  <si>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</si>
  <si>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</si>
  <si>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</si>
  <si>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</si>
  <si>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</si>
  <si>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</si>
  <si>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</si>
  <si>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</si>
  <si>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</si>
  <si>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</si>
  <si>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</si>
  <si>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</si>
  <si>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</si>
  <si>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</si>
  <si>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</si>
  <si>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</si>
  <si>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</si>
  <si>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</si>
  <si>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</si>
  <si>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</si>
  <si>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</si>
  <si>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</si>
  <si>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</si>
  <si>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</si>
  <si>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</si>
  <si>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</si>
  <si>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</si>
  <si>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</si>
  <si>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</si>
  <si>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</si>
  <si>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</si>
  <si>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</si>
  <si>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</si>
  <si>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</si>
  <si>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</si>
  <si>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</si>
  <si>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</si>
  <si>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</si>
  <si>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</si>
  <si>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</si>
  <si>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</si>
  <si>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</si>
  <si>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</si>
  <si>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</si>
  <si>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</si>
  <si>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</si>
  <si>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</si>
  <si>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</si>
  <si>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</si>
  <si>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</si>
  <si>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</si>
  <si>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</si>
  <si>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</si>
  <si>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</si>
  <si>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</si>
  <si>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</si>
  <si>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</si>
  <si>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</si>
  <si>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</si>
  <si>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</si>
  <si>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</si>
  <si>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</si>
  <si>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</si>
  <si>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</si>
  <si>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</si>
  <si>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</si>
  <si>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</si>
  <si>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</si>
  <si>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</si>
  <si>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</si>
  <si>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</si>
  <si>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</si>
  <si>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</si>
  <si>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</si>
  <si>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</si>
  <si>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</si>
  <si>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</si>
  <si>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</si>
  <si>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</si>
  <si>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</si>
  <si>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</si>
  <si>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</si>
  <si>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</si>
  <si>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</si>
  <si>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</si>
  <si>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</si>
  <si>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</si>
  <si>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</si>
  <si>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</si>
  <si>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</si>
  <si>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</si>
  <si>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</si>
  <si>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</si>
  <si>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</si>
  <si>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</si>
  <si>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</si>
  <si>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</si>
  <si>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</si>
  <si>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</si>
  <si>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</si>
  <si>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</si>
  <si>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</si>
  <si>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</si>
  <si>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</si>
  <si>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</si>
  <si>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</si>
  <si>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</si>
  <si>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</si>
  <si>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</si>
  <si>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</si>
  <si>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</si>
  <si>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</si>
  <si>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</si>
  <si>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</si>
  <si>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</si>
  <si>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</si>
  <si>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</si>
  <si>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</si>
  <si>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</si>
  <si>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</si>
  <si>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</si>
  <si>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</si>
  <si>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</si>
  <si>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</si>
  <si>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</si>
  <si>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</si>
  <si>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</si>
  <si>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</si>
  <si>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</si>
  <si>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</si>
  <si>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</si>
  <si>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</si>
  <si>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</si>
  <si>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</si>
  <si>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</si>
  <si>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</si>
  <si>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</si>
  <si>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</si>
  <si>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</si>
  <si>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</si>
  <si>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</si>
  <si>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</si>
  <si>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</si>
  <si>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</si>
  <si>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</si>
  <si>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</si>
  <si>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</si>
  <si>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</si>
  <si>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</si>
  <si>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</si>
  <si>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</si>
  <si>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</si>
  <si>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</si>
  <si>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</si>
  <si>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</si>
  <si>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</si>
  <si>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</si>
  <si>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</si>
  <si>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</si>
  <si>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</si>
  <si>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</si>
  <si>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</si>
  <si>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</si>
  <si>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</si>
  <si>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</si>
  <si>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</si>
  <si>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</si>
  <si>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</si>
  <si>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</si>
  <si>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</si>
  <si>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</si>
  <si>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</si>
  <si>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</si>
  <si>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</si>
  <si>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</si>
  <si>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</si>
  <si>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</si>
  <si>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</si>
  <si>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</si>
  <si>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</si>
  <si>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</si>
  <si>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</si>
  <si>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</si>
  <si>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</si>
  <si>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</si>
  <si>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</si>
  <si>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</si>
  <si>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</si>
  <si>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</si>
  <si>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</si>
  <si>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</si>
  <si>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</si>
  <si>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</si>
  <si>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</si>
  <si>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</si>
  <si>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</si>
  <si>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</si>
  <si>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</si>
  <si>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</si>
  <si>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</si>
  <si>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</si>
  <si>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</si>
  <si>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</si>
  <si>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</si>
  <si>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</si>
  <si>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</si>
  <si>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</si>
  <si>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</si>
  <si>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</si>
  <si>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</si>
  <si>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</si>
  <si>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</si>
  <si>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</si>
  <si>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</si>
  <si>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</si>
  <si>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</si>
  <si>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</si>
  <si>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</si>
  <si>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</si>
  <si>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</si>
  <si>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</si>
  <si>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</si>
  <si>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</si>
  <si>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</si>
  <si>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</si>
  <si>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</si>
  <si>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</si>
  <si>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</si>
  <si>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</si>
  <si>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</si>
  <si>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</si>
  <si>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</si>
  <si>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</si>
  <si>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</si>
  <si>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</si>
  <si>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</si>
  <si>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</si>
  <si>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</si>
  <si>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</si>
  <si>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</si>
  <si>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</si>
  <si>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</si>
  <si>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</si>
  <si>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</si>
  <si>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</si>
  <si>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</si>
  <si>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</si>
  <si>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</si>
  <si>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</si>
  <si>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</si>
  <si>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</si>
  <si>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</si>
  <si>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</si>
  <si>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</si>
  <si>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</si>
  <si>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</si>
  <si>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</si>
  <si>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</si>
  <si>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</si>
  <si>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</si>
  <si>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</si>
  <si>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</si>
  <si>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</si>
  <si>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</si>
  <si>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</si>
  <si>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</si>
  <si>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</si>
  <si>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</si>
  <si>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</si>
  <si>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</si>
  <si>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</si>
  <si>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</si>
  <si>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</si>
  <si>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</si>
  <si>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</si>
  <si>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</si>
  <si>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</si>
  <si>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</si>
  <si>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</si>
  <si>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</si>
  <si>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</si>
  <si>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</si>
  <si>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</si>
  <si>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</si>
  <si>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</si>
  <si>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</si>
  <si>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</si>
  <si>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</si>
  <si>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</si>
  <si>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</si>
  <si>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</si>
  <si>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</si>
  <si>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</si>
  <si>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</si>
  <si>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</si>
  <si>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</si>
  <si>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</si>
  <si>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</si>
  <si>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</si>
  <si>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</si>
  <si>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</si>
  <si>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</si>
  <si>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</si>
  <si>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</si>
  <si>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</si>
  <si>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</si>
  <si>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</si>
  <si>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</si>
  <si>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</si>
  <si>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</si>
  <si>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</si>
  <si>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</si>
  <si>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</si>
  <si>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</si>
  <si>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</si>
  <si>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</si>
  <si>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</si>
  <si>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</si>
  <si>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</si>
  <si>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</si>
  <si>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</si>
  <si>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</si>
  <si>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</si>
  <si>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</si>
  <si>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</si>
  <si>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</si>
  <si>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</si>
  <si>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</si>
  <si>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</si>
  <si>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</si>
  <si>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</si>
  <si>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</si>
  <si>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</si>
  <si>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</si>
  <si>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</si>
  <si>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</si>
  <si>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</si>
  <si>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</si>
  <si>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</si>
  <si>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</si>
  <si>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</si>
  <si>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</si>
  <si>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</si>
  <si>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</si>
  <si>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</si>
  <si>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</si>
  <si>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</si>
  <si>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</si>
  <si>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</si>
  <si>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</si>
  <si>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</si>
  <si>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</si>
  <si>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</si>
  <si>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</si>
  <si>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</si>
  <si>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</si>
  <si>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</si>
  <si>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</si>
  <si>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</si>
  <si>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</si>
  <si>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</si>
  <si>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</si>
  <si>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</si>
  <si>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</si>
  <si>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</si>
  <si>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</si>
  <si>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</si>
  <si>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</si>
  <si>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</si>
  <si>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</si>
  <si>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</si>
  <si>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</si>
  <si>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</si>
  <si>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</si>
  <si>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</si>
  <si>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</si>
  <si>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</si>
  <si>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</si>
  <si>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</si>
  <si>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</si>
  <si>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</si>
  <si>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</si>
  <si>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</si>
  <si>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</si>
  <si>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</si>
  <si>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</si>
  <si>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</si>
  <si>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</si>
  <si>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</si>
  <si>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</si>
  <si>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</si>
  <si>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</si>
  <si>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</si>
  <si>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</si>
  <si>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</si>
  <si>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</si>
  <si>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</si>
  <si>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</si>
  <si>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</si>
  <si>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</si>
  <si>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</si>
  <si>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</si>
  <si>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</si>
  <si>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</si>
  <si>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</si>
  <si>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</si>
  <si>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</si>
  <si>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</si>
  <si>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</si>
  <si>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</si>
  <si>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</si>
  <si>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</si>
  <si>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</si>
  <si>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</si>
  <si>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</si>
  <si>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</si>
  <si>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</si>
  <si>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</si>
  <si>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</si>
  <si>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</si>
  <si>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</si>
  <si>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</si>
  <si>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</si>
  <si>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</si>
  <si>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</si>
  <si>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</si>
  <si>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</si>
  <si>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</si>
  <si>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</si>
  <si>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</si>
  <si>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</si>
  <si>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</si>
  <si>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</si>
  <si>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</si>
  <si>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</si>
  <si>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</si>
  <si>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</si>
  <si>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</si>
  <si>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</si>
  <si>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</si>
  <si>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</si>
  <si>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</si>
  <si>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</si>
  <si>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</si>
  <si>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</si>
  <si>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</si>
  <si>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</si>
  <si>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</si>
  <si>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</si>
  <si>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</si>
  <si>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</si>
  <si>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</si>
  <si>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</si>
  <si>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</si>
  <si>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</si>
  <si>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</si>
  <si>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</si>
  <si>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</si>
  <si>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</si>
  <si>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</si>
  <si>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</si>
  <si>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</si>
  <si>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</si>
  <si>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</si>
  <si>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</si>
  <si>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</si>
  <si>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</si>
  <si>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</si>
  <si>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</si>
  <si>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</si>
  <si>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</si>
  <si>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</si>
  <si>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</si>
  <si>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</si>
  <si>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</si>
  <si>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</si>
  <si>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</si>
  <si>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</si>
  <si>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</si>
  <si>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</si>
  <si>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</si>
  <si>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</si>
  <si>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</si>
  <si>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</si>
  <si>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</si>
  <si>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</si>
  <si>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</si>
  <si>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</si>
  <si>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</si>
  <si>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</si>
  <si>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</si>
  <si>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</si>
  <si>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</si>
  <si>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</si>
  <si>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</si>
  <si>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</si>
  <si>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</si>
  <si>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</si>
  <si>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</si>
  <si>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</si>
  <si>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</si>
  <si>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</si>
  <si>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</si>
  <si>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</si>
  <si>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</si>
  <si>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</si>
  <si>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</si>
  <si>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</si>
  <si>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</si>
  <si>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</si>
  <si>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</si>
  <si>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</si>
  <si>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</si>
  <si>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</si>
  <si>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</si>
  <si>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</si>
  <si>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</si>
  <si>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</si>
  <si>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</si>
  <si>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</si>
  <si>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</si>
  <si>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</si>
  <si>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</si>
  <si>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</si>
  <si>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</si>
  <si>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</si>
  <si>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</si>
  <si>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</si>
  <si>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</si>
  <si>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</si>
  <si>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</si>
  <si>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</si>
  <si>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</si>
  <si>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</si>
  <si>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</si>
  <si>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</si>
  <si>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</si>
  <si>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</si>
  <si>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</si>
  <si>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</si>
  <si>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</si>
  <si>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</si>
  <si>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</si>
  <si>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</si>
  <si>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</si>
  <si>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</si>
  <si>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</si>
  <si>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</si>
  <si>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</si>
  <si>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</si>
  <si>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</si>
  <si>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</si>
  <si>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</si>
  <si>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</si>
  <si>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</si>
  <si>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</si>
  <si>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</si>
  <si>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</si>
  <si>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</si>
  <si>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</si>
  <si>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</si>
  <si>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</si>
  <si>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</si>
  <si>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</si>
  <si>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</si>
  <si>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</si>
  <si>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</si>
  <si>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</si>
  <si>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</si>
  <si>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</si>
  <si>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</si>
  <si>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</si>
  <si>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</si>
  <si>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</si>
  <si>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</si>
  <si>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</si>
  <si>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</si>
  <si>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</si>
  <si>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</si>
  <si>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</si>
  <si>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</si>
  <si>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</si>
  <si>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</si>
  <si>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</si>
  <si>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</si>
  <si>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</si>
  <si>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</si>
  <si>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</si>
  <si>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</si>
  <si>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</si>
  <si>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</si>
  <si>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</si>
  <si>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</si>
  <si>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</si>
  <si>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</si>
  <si>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</si>
  <si>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</si>
  <si>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</si>
  <si>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</si>
  <si>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</si>
  <si>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</si>
  <si>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</si>
  <si>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</si>
  <si>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</si>
  <si>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</si>
  <si>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</si>
  <si>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</si>
  <si>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</si>
  <si>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</si>
  <si>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</si>
  <si>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</si>
  <si>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</si>
  <si>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</si>
  <si>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</si>
  <si>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</si>
  <si>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</si>
  <si>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</si>
  <si>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</si>
  <si>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</si>
  <si>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</si>
  <si>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</si>
  <si>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</si>
  <si>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</si>
  <si>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</si>
  <si>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</si>
  <si>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</si>
  <si>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</si>
  <si>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</si>
  <si>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</si>
  <si>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</si>
  <si>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</si>
  <si>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</si>
  <si>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</si>
  <si>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</si>
  <si>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</si>
  <si>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</si>
  <si>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</si>
  <si>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</si>
  <si>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</si>
  <si>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</si>
  <si>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</si>
  <si>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</si>
  <si>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</si>
  <si>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</si>
  <si>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</si>
  <si>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</si>
  <si>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</si>
  <si>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</si>
  <si>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</si>
  <si>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</si>
  <si>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</si>
  <si>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</si>
  <si>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</si>
  <si>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</si>
  <si>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</si>
  <si>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</si>
  <si>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</si>
  <si>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</si>
  <si>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</si>
  <si>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</si>
  <si>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</si>
  <si>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</si>
  <si>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</si>
  <si>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</si>
  <si>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</si>
  <si>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</si>
  <si>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</si>
  <si>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</si>
  <si>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</si>
  <si>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</si>
  <si>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</si>
  <si>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</si>
  <si>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</si>
  <si>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</si>
  <si>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</si>
  <si>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</si>
  <si>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</si>
  <si>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</si>
  <si>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</si>
  <si>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</si>
  <si>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</si>
  <si>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</si>
  <si>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</si>
  <si>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</si>
  <si>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</si>
  <si>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</si>
  <si>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</si>
  <si>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</si>
  <si>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</si>
  <si>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</si>
  <si>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</si>
  <si>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</si>
  <si>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</si>
  <si>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</si>
  <si>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</si>
  <si>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</si>
  <si>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</si>
  <si>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</si>
  <si>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</si>
  <si>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</si>
  <si>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</si>
  <si>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</si>
  <si>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</si>
  <si>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</si>
  <si>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</si>
  <si>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</si>
  <si>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</si>
  <si>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</si>
  <si>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</si>
  <si>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</si>
  <si>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</si>
  <si>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</si>
  <si>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</si>
  <si>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</si>
  <si>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</si>
  <si>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</si>
  <si>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</si>
  <si>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</si>
  <si>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</si>
  <si>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</si>
  <si>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</si>
  <si>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</si>
  <si>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</si>
  <si>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</si>
  <si>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</si>
  <si>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</si>
  <si>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</si>
  <si>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</si>
  <si>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</si>
  <si>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</si>
  <si>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</si>
  <si>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</si>
  <si>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</si>
  <si>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</si>
  <si>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</si>
  <si>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</si>
  <si>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</si>
  <si>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</si>
  <si>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</si>
  <si>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</si>
  <si>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</si>
  <si>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</si>
  <si>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</si>
  <si>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</si>
  <si>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</si>
  <si>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</si>
  <si>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</si>
  <si>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</si>
  <si>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</si>
  <si>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</si>
  <si>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</si>
  <si>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</si>
  <si>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</si>
  <si>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</si>
  <si>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</si>
  <si>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</si>
  <si>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</si>
  <si>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</si>
  <si>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</si>
  <si>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</si>
  <si>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</si>
  <si>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</si>
  <si>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</si>
  <si>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</si>
  <si>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</si>
  <si>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</si>
  <si>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</si>
  <si>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</si>
  <si>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</si>
  <si>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</si>
  <si>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</si>
  <si>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</si>
  <si>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</si>
  <si>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</si>
  <si>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</si>
  <si>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</si>
  <si>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</si>
  <si>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</si>
  <si>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</si>
  <si>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</si>
  <si>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</si>
  <si>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</si>
  <si>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</si>
  <si>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</si>
  <si>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</si>
  <si>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</si>
  <si>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</si>
  <si>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</si>
  <si>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</si>
  <si>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</si>
  <si>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</si>
  <si>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</si>
  <si>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</si>
  <si>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</si>
  <si>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</si>
  <si>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</si>
  <si>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</si>
  <si>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</si>
  <si>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</si>
  <si>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</si>
  <si>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</si>
  <si>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</si>
  <si>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</si>
  <si>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</si>
  <si>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</si>
  <si>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</si>
  <si>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</si>
  <si>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</si>
  <si>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</si>
  <si>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</si>
  <si>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</si>
  <si>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</si>
  <si>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</si>
  <si>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</si>
  <si>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</si>
  <si>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</si>
  <si>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</si>
  <si>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</si>
  <si>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</si>
  <si>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</si>
  <si>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</si>
  <si>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</si>
  <si>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</si>
  <si>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</si>
  <si>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</si>
  <si>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</si>
  <si>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</si>
  <si>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</si>
  <si>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</si>
  <si>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</si>
  <si>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</si>
  <si>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</si>
  <si>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</si>
  <si>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</si>
  <si>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</si>
  <si>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</si>
  <si>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</si>
  <si>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</si>
  <si>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</si>
  <si>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</si>
  <si>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</si>
  <si>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</si>
  <si>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</si>
  <si>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</si>
  <si>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</si>
  <si>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</si>
  <si>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</si>
  <si>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</si>
  <si>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</si>
  <si>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</si>
  <si>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</si>
  <si>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</si>
  <si>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</si>
  <si>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</si>
  <si>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</si>
  <si>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</si>
  <si>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</si>
  <si>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</si>
  <si>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</si>
  <si>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</si>
  <si>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</si>
  <si>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</si>
  <si>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</si>
  <si>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</si>
  <si>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</si>
  <si>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</si>
  <si>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</si>
  <si>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</si>
  <si>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</si>
  <si>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</si>
  <si>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</si>
  <si>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</si>
  <si>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</si>
  <si>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</si>
  <si>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</si>
  <si>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</si>
  <si>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</si>
  <si>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</si>
  <si>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</si>
  <si>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</si>
  <si>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</si>
  <si>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</si>
  <si>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</si>
  <si>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</si>
  <si>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</si>
  <si>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</si>
  <si>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</si>
  <si>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</si>
  <si>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</si>
  <si>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</si>
  <si>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</si>
  <si>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</si>
  <si>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</si>
  <si>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</si>
  <si>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</si>
  <si>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</si>
  <si>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</si>
  <si>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</si>
  <si>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</si>
  <si>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</si>
  <si>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</si>
  <si>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</si>
  <si>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</si>
  <si>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</si>
  <si>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</si>
  <si>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</si>
  <si>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</si>
  <si>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</si>
  <si>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</si>
  <si>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</si>
  <si>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</si>
  <si>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</si>
  <si>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</si>
  <si>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</si>
  <si>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</si>
  <si>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</si>
  <si>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</si>
  <si>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</si>
  <si>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</si>
  <si>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</si>
  <si>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</si>
  <si>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</si>
  <si>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</si>
  <si>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</si>
  <si>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</si>
  <si>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</si>
  <si>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</si>
  <si>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</si>
  <si>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</si>
  <si>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</si>
  <si>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</si>
  <si>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</si>
  <si>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</si>
  <si>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</si>
  <si>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</si>
  <si>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</si>
  <si>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</si>
  <si>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</si>
  <si>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</si>
  <si>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</si>
  <si>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</si>
  <si>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</si>
  <si>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</si>
  <si>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</si>
  <si>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</si>
  <si>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</si>
  <si>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</si>
  <si>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</si>
  <si>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</si>
  <si>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</si>
  <si>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</si>
  <si>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</si>
  <si>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</si>
  <si>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</si>
  <si>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</si>
  <si>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</si>
  <si>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</si>
  <si>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</si>
  <si>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</si>
  <si>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</si>
  <si>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</si>
  <si>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</si>
  <si>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</si>
  <si>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</si>
  <si>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</si>
  <si>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</si>
  <si>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</si>
  <si>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</si>
  <si>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</si>
  <si>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</si>
  <si>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</si>
  <si>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</si>
  <si>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</si>
  <si>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</si>
  <si>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</si>
  <si>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</si>
  <si>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</si>
  <si>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</si>
  <si>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</si>
  <si>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</si>
  <si>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</si>
  <si>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</si>
  <si>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</si>
  <si>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</si>
  <si>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</si>
  <si>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</si>
  <si>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</si>
  <si>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</si>
  <si>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</si>
  <si>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</si>
  <si>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</si>
  <si>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</si>
  <si>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</si>
  <si>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</si>
  <si>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</si>
  <si>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</si>
  <si>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</si>
  <si>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</si>
  <si>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</si>
  <si>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</si>
  <si>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</si>
  <si>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</si>
  <si>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</si>
  <si>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</si>
  <si>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</si>
  <si>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</si>
  <si>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</si>
  <si>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</si>
  <si>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</si>
  <si>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</si>
  <si>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</si>
  <si>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</si>
  <si>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</si>
  <si>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</si>
  <si>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</si>
  <si>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</si>
  <si>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</si>
  <si>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</si>
  <si>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</si>
  <si>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</si>
  <si>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</si>
  <si>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</si>
  <si>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</si>
  <si>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</si>
  <si>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</si>
  <si>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</si>
  <si>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</si>
  <si>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</si>
  <si>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</si>
  <si>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</si>
  <si>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</si>
  <si>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</si>
  <si>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</si>
  <si>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</si>
  <si>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</si>
  <si>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</si>
  <si>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</si>
  <si>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</si>
  <si>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</si>
  <si>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</si>
  <si>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</si>
  <si>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</si>
  <si>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</si>
  <si>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</si>
  <si>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</si>
  <si>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</si>
  <si>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</si>
  <si>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</si>
  <si>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</si>
  <si>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</si>
  <si>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</si>
  <si>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</si>
  <si>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</si>
  <si>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</si>
  <si>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</si>
  <si>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</si>
  <si>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</si>
  <si>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</si>
  <si>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</si>
  <si>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</si>
  <si>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</si>
  <si>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</si>
  <si>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</si>
  <si>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</si>
  <si>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</si>
  <si>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</si>
  <si>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</si>
  <si>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</si>
  <si>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</si>
  <si>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</si>
  <si>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</si>
  <si>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</si>
  <si>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</si>
  <si>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</si>
  <si>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</si>
  <si>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</si>
  <si>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</si>
  <si>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</si>
  <si>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</si>
  <si>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</si>
  <si>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</si>
  <si>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</si>
  <si>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</si>
  <si>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</si>
  <si>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</si>
  <si>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</si>
  <si>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</si>
  <si>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</si>
  <si>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</si>
  <si>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</si>
  <si>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</si>
  <si>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</si>
  <si>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</si>
  <si>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</si>
  <si>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</si>
  <si>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</si>
  <si>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</si>
  <si>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</si>
  <si>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</si>
  <si>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</si>
  <si>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</si>
  <si>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</si>
  <si>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</si>
  <si>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</si>
  <si>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</si>
  <si>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</si>
  <si>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</si>
  <si>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</si>
  <si>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</si>
  <si>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</si>
  <si>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</si>
  <si>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</si>
  <si>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</si>
  <si>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</si>
  <si>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</si>
  <si>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</si>
  <si>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</si>
  <si>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</si>
  <si>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</si>
  <si>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</si>
  <si>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</si>
  <si>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</si>
  <si>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</si>
  <si>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</si>
  <si>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</si>
  <si>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</si>
  <si>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</si>
  <si>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</si>
  <si>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</si>
  <si>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</si>
  <si>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</si>
  <si>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</si>
  <si>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</si>
  <si>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</si>
  <si>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</si>
  <si>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</si>
  <si>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</si>
  <si>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</si>
  <si>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</si>
  <si>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</si>
  <si>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</si>
  <si>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</si>
  <si>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</si>
  <si>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</si>
  <si>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</si>
  <si>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</si>
  <si>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</si>
  <si>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</si>
  <si>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</si>
  <si>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</si>
  <si>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</si>
  <si>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</si>
  <si>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</si>
  <si>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</si>
  <si>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</si>
  <si>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</si>
  <si>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</si>
  <si>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</si>
  <si>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</si>
  <si>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</si>
  <si>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</si>
  <si>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</si>
  <si>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</si>
  <si>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</si>
  <si>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</si>
  <si>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</si>
  <si>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</si>
  <si>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</si>
  <si>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</si>
  <si>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</si>
  <si>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</si>
  <si>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</si>
  <si>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</si>
  <si>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</si>
  <si>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</si>
  <si>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</si>
  <si>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</si>
  <si>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</si>
  <si>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</si>
  <si>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</si>
  <si>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</si>
  <si>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</si>
  <si>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</si>
  <si>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</si>
  <si>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</si>
  <si>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</si>
  <si>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</si>
  <si>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</si>
  <si>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</si>
  <si>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</si>
  <si>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</si>
  <si>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</si>
  <si>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</si>
  <si>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</si>
  <si>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</si>
  <si>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</si>
  <si>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</si>
  <si>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</si>
  <si>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</si>
  <si>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</si>
  <si>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</si>
  <si>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</si>
  <si>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</si>
  <si>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</si>
  <si>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</si>
  <si>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</si>
  <si>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</si>
  <si>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</si>
  <si>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</si>
  <si>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</si>
  <si>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</si>
  <si>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</si>
  <si>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</si>
  <si>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</si>
  <si>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</si>
  <si>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</si>
  <si>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</si>
  <si>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</si>
  <si>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</si>
  <si>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</si>
  <si>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</si>
  <si>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</si>
  <si>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</si>
  <si>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</si>
  <si>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</si>
  <si>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</si>
  <si>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</si>
  <si>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</si>
  <si>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</si>
  <si>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</si>
  <si>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</si>
  <si>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</si>
  <si>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</si>
  <si>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</si>
  <si>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</si>
  <si>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</si>
  <si>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</si>
  <si>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</si>
  <si>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</si>
  <si>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</si>
  <si>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</si>
  <si>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</si>
  <si>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</si>
  <si>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</si>
  <si>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</si>
  <si>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</si>
  <si>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</si>
  <si>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</si>
  <si>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</si>
  <si>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</si>
  <si>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</si>
  <si>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</si>
  <si>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</si>
  <si>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</si>
  <si>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</si>
  <si>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</si>
  <si>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</si>
  <si>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</si>
  <si>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</si>
  <si>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</si>
  <si>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</si>
  <si>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</si>
  <si>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</si>
  <si>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</si>
  <si>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</si>
  <si>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</si>
  <si>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</si>
  <si>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</si>
  <si>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</si>
  <si>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</si>
  <si>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</si>
  <si>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</si>
  <si>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</si>
  <si>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</si>
  <si>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</si>
  <si>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</si>
  <si>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</si>
  <si>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</si>
  <si>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</si>
  <si>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</si>
  <si>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</si>
  <si>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</si>
  <si>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</si>
  <si>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</si>
  <si>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</si>
  <si>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</si>
  <si>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</si>
  <si>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</si>
  <si>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</si>
  <si>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</si>
  <si>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</si>
  <si>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</si>
  <si>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</si>
  <si>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</si>
  <si>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</si>
  <si>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</si>
  <si>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</si>
  <si>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</si>
  <si>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</si>
  <si>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</si>
  <si>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</si>
  <si>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</si>
  <si>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</si>
  <si>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</si>
  <si>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</si>
  <si>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</si>
  <si>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</si>
  <si>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</si>
  <si>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</si>
  <si>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</si>
  <si>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</si>
  <si>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</si>
  <si>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</si>
  <si>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</si>
  <si>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</si>
  <si>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</si>
  <si>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</si>
  <si>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</si>
  <si>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</si>
  <si>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</si>
  <si>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</si>
  <si>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</si>
  <si>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</si>
  <si>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</si>
  <si>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</si>
  <si>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</si>
  <si>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</si>
  <si>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</si>
  <si>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</si>
  <si>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</si>
  <si>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</si>
  <si>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</si>
  <si>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</si>
  <si>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</si>
  <si>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</si>
  <si>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</si>
  <si>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</si>
  <si>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</si>
  <si>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</si>
  <si>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</si>
  <si>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</si>
  <si>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</si>
  <si>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</si>
  <si>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</si>
  <si>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</si>
  <si>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</si>
  <si>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</si>
  <si>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</si>
  <si>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</si>
  <si>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</si>
  <si>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</si>
  <si>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</si>
  <si>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</si>
  <si>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</si>
  <si>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</si>
  <si>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</si>
  <si>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</si>
  <si>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</si>
  <si>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</si>
  <si>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</si>
  <si>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</si>
  <si>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</si>
  <si>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</si>
  <si>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</si>
  <si>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</si>
  <si>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</si>
  <si>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</si>
  <si>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</si>
  <si>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</si>
  <si>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</si>
  <si>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</si>
  <si>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</si>
  <si>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</si>
  <si>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</si>
  <si>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</si>
  <si>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</si>
  <si>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</si>
  <si>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</si>
  <si>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</si>
  <si>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</si>
  <si>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</si>
  <si>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</si>
  <si>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</si>
  <si>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</si>
  <si>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</si>
  <si>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</si>
  <si>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</si>
  <si>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</si>
  <si>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</si>
  <si>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</si>
  <si>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</si>
  <si>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</si>
  <si>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</si>
  <si>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</si>
  <si>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</si>
  <si>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</si>
  <si>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</si>
  <si>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</si>
  <si>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</si>
  <si>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</si>
  <si>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</si>
  <si>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</si>
  <si>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</si>
  <si>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</si>
  <si>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</si>
  <si>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</si>
  <si>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</si>
  <si>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</si>
  <si>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</si>
  <si>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</si>
  <si>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</si>
  <si>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</si>
  <si>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</si>
  <si>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</si>
  <si>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</si>
  <si>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</si>
  <si>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</si>
  <si>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</si>
  <si>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</si>
  <si>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</si>
  <si>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</si>
  <si>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</si>
  <si>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</si>
  <si>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</si>
  <si>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</si>
  <si>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</si>
  <si>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</si>
  <si>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</si>
  <si>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</si>
  <si>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</si>
  <si>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</si>
  <si>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</si>
  <si>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</si>
  <si>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</si>
  <si>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</si>
  <si>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</si>
  <si>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</si>
  <si>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</si>
  <si>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</si>
  <si>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</si>
  <si>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</si>
  <si>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</si>
  <si>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</si>
  <si>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</si>
  <si>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</si>
  <si>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</si>
  <si>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</si>
  <si>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</si>
  <si>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</si>
  <si>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</si>
  <si>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</si>
  <si>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</si>
  <si>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</si>
  <si>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</si>
  <si>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</si>
  <si>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</si>
  <si>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</si>
  <si>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</si>
  <si>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</si>
  <si>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</si>
  <si>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</si>
  <si>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</si>
  <si>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</si>
  <si>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</si>
  <si>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</si>
  <si>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</si>
  <si>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</si>
  <si>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</si>
  <si>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</si>
  <si>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</si>
  <si>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</si>
  <si>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</si>
  <si>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</si>
  <si>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</si>
  <si>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</si>
  <si>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</si>
  <si>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</si>
  <si>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</si>
  <si>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</si>
  <si>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</si>
  <si>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</si>
  <si>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</si>
  <si>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</si>
  <si>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</si>
  <si>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</si>
  <si>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</si>
  <si>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</si>
  <si>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</si>
  <si>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</si>
  <si>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</si>
  <si>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</si>
  <si>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</si>
  <si>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</si>
  <si>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</si>
  <si>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</si>
  <si>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</si>
  <si>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</si>
  <si>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</si>
  <si>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</si>
  <si>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</si>
  <si>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</si>
  <si>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</si>
  <si>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</si>
  <si>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</si>
  <si>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</si>
  <si>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</si>
  <si>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</si>
  <si>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</si>
  <si>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</si>
  <si>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</si>
  <si>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</si>
  <si>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</si>
  <si>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</si>
  <si>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</si>
  <si>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</si>
  <si>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</si>
  <si>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</si>
  <si>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</si>
  <si>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</si>
  <si>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</si>
  <si>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</si>
  <si>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</si>
  <si>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</si>
  <si>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</si>
  <si>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</si>
  <si>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</si>
  <si>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</si>
  <si>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</si>
  <si>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</si>
  <si>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</si>
  <si>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</si>
  <si>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</si>
  <si>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</si>
  <si>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</si>
  <si>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</si>
  <si>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</si>
  <si>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</si>
  <si>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</si>
  <si>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</si>
  <si>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</si>
  <si>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</si>
  <si>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</si>
  <si>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</si>
  <si>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</si>
  <si>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</si>
  <si>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</si>
  <si>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</si>
  <si>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</si>
  <si>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</si>
  <si>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</si>
  <si>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</si>
  <si>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</si>
  <si>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</si>
  <si>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</si>
  <si>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</si>
  <si>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</si>
  <si>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</si>
  <si>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</si>
  <si>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</si>
  <si>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</si>
  <si>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</si>
  <si>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</si>
  <si>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</si>
  <si>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</si>
  <si>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</si>
  <si>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</si>
  <si>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</si>
  <si>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</si>
  <si>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</si>
  <si>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</si>
  <si>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</si>
  <si>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</si>
  <si>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</si>
  <si>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</si>
  <si>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</si>
  <si>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</si>
  <si>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</si>
  <si>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</si>
  <si>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</si>
  <si>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</si>
  <si>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</si>
  <si>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</si>
  <si>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</si>
  <si>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</si>
  <si>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</si>
  <si>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</si>
  <si>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</si>
  <si>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</si>
  <si>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</si>
  <si>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</si>
  <si>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</si>
  <si>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</si>
  <si>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</si>
  <si>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</si>
  <si>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</si>
  <si>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</si>
  <si>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</si>
  <si>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</si>
  <si>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</si>
  <si>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</si>
  <si>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</si>
  <si>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</si>
  <si>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</si>
  <si>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</si>
  <si>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</si>
  <si>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</si>
  <si>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</si>
  <si>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</si>
  <si>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</si>
  <si>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</si>
  <si>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</si>
  <si>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</si>
  <si>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</si>
  <si>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</si>
  <si>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</si>
  <si>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</si>
  <si>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</si>
  <si>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</si>
  <si>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</si>
  <si>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</si>
  <si>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</si>
  <si>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</si>
  <si>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</si>
  <si>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</si>
  <si>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</si>
  <si>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</si>
  <si>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</si>
  <si>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</si>
  <si>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</si>
  <si>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</si>
  <si>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</si>
  <si>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</si>
  <si>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</si>
  <si>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</si>
  <si>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</si>
  <si>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</si>
  <si>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</si>
  <si>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</si>
  <si>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</si>
  <si>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</si>
  <si>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</si>
  <si>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</si>
  <si>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</si>
  <si>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</si>
  <si>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</si>
  <si>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</si>
  <si>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</si>
  <si>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</si>
  <si>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</si>
  <si>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</si>
  <si>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</si>
  <si>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</si>
  <si>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</si>
  <si>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</si>
  <si>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</si>
  <si>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</si>
  <si>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</si>
  <si>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</si>
  <si>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</si>
  <si>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</si>
  <si>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</si>
  <si>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</si>
  <si>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</si>
  <si>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</si>
  <si>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</si>
  <si>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</si>
  <si>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</si>
  <si>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</si>
  <si>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</si>
  <si>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</si>
  <si>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</si>
  <si>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</si>
  <si>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</si>
  <si>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</si>
  <si>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</si>
  <si>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</si>
  <si>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</si>
  <si>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</si>
  <si>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</si>
  <si>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</si>
  <si>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</si>
  <si>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</si>
  <si>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</si>
  <si>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</si>
  <si>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</si>
  <si>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</si>
  <si>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</si>
  <si>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</si>
  <si>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</si>
  <si>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</si>
  <si>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</si>
  <si>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</si>
  <si>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</si>
  <si>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</si>
  <si>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</si>
  <si>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</si>
  <si>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</si>
  <si>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</si>
  <si>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</si>
  <si>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</si>
  <si>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</si>
  <si>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</si>
  <si>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</si>
  <si>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</si>
  <si>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</si>
  <si>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</si>
  <si>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</si>
  <si>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</si>
  <si>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</si>
  <si>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</si>
  <si>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</si>
  <si>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</si>
  <si>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</si>
  <si>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</si>
  <si>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</si>
  <si>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</si>
  <si>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</si>
  <si>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</si>
  <si>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</si>
  <si>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</si>
  <si>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</si>
  <si>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</si>
  <si>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</si>
  <si>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</si>
  <si>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</si>
  <si>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</si>
  <si>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</si>
  <si>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</si>
  <si>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</si>
  <si>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</si>
  <si>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</si>
  <si>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</si>
  <si>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</si>
  <si>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</si>
  <si>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</si>
  <si>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</si>
  <si>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</si>
  <si>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</si>
  <si>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</si>
  <si>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</si>
  <si>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</si>
  <si>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</si>
  <si>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</si>
  <si>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</si>
  <si>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</si>
  <si>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</si>
  <si>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</si>
  <si>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</si>
  <si>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</si>
  <si>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</si>
  <si>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</si>
  <si>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</si>
  <si>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</si>
  <si>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</si>
  <si>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</si>
  <si>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</si>
  <si>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</si>
  <si>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</si>
  <si>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</si>
  <si>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</si>
  <si>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</si>
  <si>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</si>
  <si>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</si>
  <si>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</si>
  <si>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</si>
  <si>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</si>
  <si>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</si>
  <si>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</si>
  <si>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</si>
  <si>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</si>
  <si>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</si>
  <si>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</si>
  <si>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</si>
  <si>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</si>
  <si>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</si>
  <si>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</si>
  <si>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</si>
  <si>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</si>
  <si>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</si>
  <si>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</si>
  <si>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</si>
  <si>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</si>
  <si>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</si>
  <si>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</si>
  <si>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</si>
  <si>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</si>
  <si>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</si>
  <si>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</si>
  <si>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</si>
  <si>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</si>
  <si>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</si>
  <si>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</si>
  <si>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</si>
  <si>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</si>
  <si>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</si>
  <si>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</si>
  <si>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</si>
  <si>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</si>
  <si>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</si>
  <si>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</si>
  <si>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</si>
  <si>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</si>
  <si>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</si>
  <si>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</si>
  <si>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</si>
  <si>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</si>
  <si>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</si>
  <si>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</si>
  <si>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</si>
  <si>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</si>
  <si>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</si>
  <si>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</si>
  <si>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</si>
  <si>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</si>
  <si>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</si>
  <si>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</si>
  <si>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</si>
  <si>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</si>
  <si>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</si>
  <si>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</si>
  <si>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</si>
  <si>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</si>
  <si>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</si>
  <si>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</si>
  <si>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</si>
  <si>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</si>
  <si>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</si>
  <si>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</si>
  <si>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</si>
  <si>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</si>
  <si>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</si>
  <si>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</si>
  <si>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</si>
  <si>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</si>
  <si>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</si>
  <si>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</si>
  <si>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</si>
  <si>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</si>
  <si>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</si>
  <si>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</si>
  <si>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</si>
  <si>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</si>
  <si>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</si>
  <si>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</si>
  <si>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</si>
  <si>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</si>
  <si>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</si>
  <si>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</si>
  <si>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</si>
  <si>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</si>
  <si>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</si>
  <si>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</si>
  <si>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</si>
  <si>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</si>
  <si>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</si>
  <si>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</si>
  <si>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</si>
  <si>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</si>
  <si>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</si>
  <si>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</si>
  <si>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</si>
  <si>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</si>
  <si>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</si>
  <si>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</si>
  <si>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</si>
  <si>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</si>
  <si>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</si>
  <si>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</si>
  <si>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</si>
  <si>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</si>
  <si>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</si>
  <si>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</si>
  <si>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</si>
  <si>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</si>
  <si>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</si>
  <si>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</si>
  <si>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</si>
  <si>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</si>
  <si>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</si>
  <si>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</si>
  <si>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</si>
  <si>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</si>
  <si>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</si>
  <si>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</si>
  <si>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</si>
  <si>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</si>
  <si>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</si>
  <si>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</si>
  <si>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</si>
  <si>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</si>
  <si>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</si>
  <si>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</si>
  <si>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</si>
  <si>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</si>
  <si>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</si>
  <si>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</si>
  <si>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</si>
  <si>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</si>
  <si>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</si>
  <si>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</si>
  <si>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</si>
  <si>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</si>
  <si>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</si>
  <si>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</si>
  <si>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</si>
  <si>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</si>
  <si>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</si>
  <si>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</si>
  <si>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</si>
  <si>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</si>
  <si>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</si>
  <si>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</si>
  <si>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</si>
  <si>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</si>
  <si>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</si>
  <si>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</si>
  <si>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</si>
  <si>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</si>
  <si>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</si>
  <si>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</si>
  <si>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</si>
  <si>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</si>
  <si>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</si>
  <si>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</si>
  <si>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</si>
  <si>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</si>
  <si>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</si>
  <si>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</si>
  <si>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</si>
  <si>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</si>
  <si>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</si>
  <si>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</si>
  <si>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</si>
  <si>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</si>
  <si>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</si>
  <si>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</si>
  <si>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</si>
  <si>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</si>
  <si>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</si>
  <si>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</si>
  <si>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</si>
  <si>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</si>
  <si>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</si>
  <si>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</si>
  <si>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</si>
  <si>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</si>
  <si>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</si>
  <si>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</si>
  <si>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</si>
  <si>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</si>
  <si>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</si>
  <si>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</si>
  <si>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</si>
  <si>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</si>
  <si>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</si>
  <si>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</si>
  <si>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</si>
  <si>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</si>
  <si>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</si>
  <si>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</si>
  <si>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</si>
  <si>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</si>
  <si>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</si>
  <si>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</si>
  <si>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</si>
  <si>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</si>
  <si>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</si>
  <si>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</si>
  <si>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</si>
  <si>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</si>
  <si>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</si>
  <si>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</si>
  <si>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</si>
  <si>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</si>
  <si>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</si>
  <si>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</si>
  <si>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</si>
  <si>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</si>
  <si>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</si>
  <si>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</si>
  <si>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</si>
  <si>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</si>
  <si>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</si>
  <si>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</si>
  <si>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</si>
  <si>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</si>
  <si>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</si>
  <si>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</si>
  <si>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</si>
  <si>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</si>
  <si>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</si>
  <si>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</si>
  <si>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</si>
  <si>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</si>
  <si>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</si>
  <si>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</si>
  <si>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</si>
  <si>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</si>
  <si>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</si>
  <si>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</si>
  <si>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</si>
  <si>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</si>
  <si>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</si>
  <si>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</si>
  <si>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</si>
  <si>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</si>
  <si>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</si>
  <si>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</si>
  <si>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</si>
  <si>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</si>
  <si>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</si>
  <si>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</si>
  <si>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</si>
  <si>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</si>
  <si>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</si>
  <si>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</si>
  <si>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</si>
  <si>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</si>
  <si>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</si>
  <si>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</si>
  <si>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</si>
  <si>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</si>
  <si>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</si>
  <si>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</si>
  <si>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</si>
  <si>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</si>
  <si>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</si>
  <si>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</si>
  <si>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</si>
  <si>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</si>
  <si>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</si>
  <si>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</si>
  <si>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</si>
  <si>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</si>
  <si>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</si>
  <si>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</si>
  <si>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</si>
  <si>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</si>
  <si>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</si>
  <si>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</si>
  <si>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</si>
  <si>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</si>
  <si>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</si>
  <si>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</si>
  <si>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</si>
  <si>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</si>
  <si>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</si>
  <si>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</si>
  <si>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</si>
  <si>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</si>
  <si>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</si>
  <si>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</si>
  <si>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</si>
  <si>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</si>
  <si>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</si>
  <si>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</si>
  <si>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</si>
  <si>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</si>
  <si>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</si>
  <si>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</si>
  <si>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</si>
  <si>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</si>
  <si>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</si>
  <si>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</si>
  <si>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</si>
  <si>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</si>
  <si>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</si>
  <si>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</si>
  <si>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</si>
  <si>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</si>
  <si>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</si>
  <si>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</si>
  <si>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</si>
  <si>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</si>
  <si>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</si>
  <si>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</si>
  <si>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</si>
  <si>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</si>
  <si>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</si>
  <si>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</si>
  <si>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</si>
  <si>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</si>
  <si>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</si>
  <si>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</si>
  <si>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</si>
  <si>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</si>
  <si>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</si>
  <si>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</si>
  <si>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</si>
  <si>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</si>
  <si>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</si>
  <si>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</si>
  <si>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</si>
  <si>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</si>
  <si>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</si>
  <si>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</si>
  <si>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</si>
  <si>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</si>
  <si>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</si>
  <si>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</si>
  <si>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</si>
  <si>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</si>
  <si>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</si>
  <si>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</si>
  <si>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</si>
  <si>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</si>
  <si>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</si>
  <si>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</si>
  <si>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</si>
  <si>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</si>
  <si>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</si>
  <si>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</si>
  <si>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</si>
  <si>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</si>
  <si>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</si>
  <si>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</si>
  <si>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</si>
  <si>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</si>
  <si>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</si>
  <si>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</si>
  <si>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</si>
  <si>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</si>
  <si>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</si>
  <si>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</si>
  <si>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</si>
  <si>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</si>
  <si>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</si>
  <si>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</si>
  <si>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</si>
  <si>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</si>
  <si>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</si>
  <si>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</si>
  <si>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</si>
  <si>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</si>
  <si>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</si>
  <si>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</si>
  <si>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</si>
  <si>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</si>
  <si>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</si>
  <si>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</si>
  <si>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</si>
  <si>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</si>
  <si>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</si>
  <si>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</si>
  <si>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</si>
  <si>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</si>
  <si>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</si>
  <si>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</si>
  <si>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</si>
  <si>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</si>
  <si>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</si>
  <si>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</si>
  <si>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</si>
  <si>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</si>
  <si>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</si>
  <si>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</si>
  <si>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</si>
  <si>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</si>
  <si>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</si>
  <si>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</si>
  <si>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</si>
  <si>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</si>
  <si>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</si>
  <si>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</si>
  <si>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</si>
  <si>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</si>
  <si>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</si>
  <si>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</si>
  <si>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</si>
  <si>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</si>
  <si>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</si>
  <si>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</si>
  <si>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</si>
  <si>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</si>
  <si>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</si>
  <si>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</si>
  <si>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</si>
  <si>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</si>
  <si>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</si>
  <si>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</si>
  <si>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</si>
  <si>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</si>
  <si>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</si>
  <si>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</si>
  <si>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</si>
  <si>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</si>
  <si>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</si>
  <si>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</si>
  <si>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</si>
  <si>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</si>
  <si>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</si>
  <si>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</si>
  <si>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</si>
  <si>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</si>
  <si>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</si>
  <si>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</si>
  <si>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</si>
  <si>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</si>
  <si>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</si>
  <si>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</si>
  <si>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</si>
  <si>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</si>
  <si>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</si>
  <si>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</si>
  <si>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</si>
  <si>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</si>
  <si>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</si>
  <si>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</si>
  <si>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</si>
  <si>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</si>
  <si>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</si>
  <si>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</si>
  <si>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</si>
  <si>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</si>
  <si>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</si>
  <si>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</si>
  <si>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</si>
  <si>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</si>
  <si>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</si>
  <si>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</si>
  <si>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</si>
  <si>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</si>
  <si>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</si>
  <si>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</si>
  <si>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</si>
  <si>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</si>
  <si>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</si>
  <si>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</si>
  <si>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</si>
  <si>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</si>
  <si>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</si>
  <si>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</si>
  <si>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</si>
  <si>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</si>
  <si>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</si>
  <si>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</si>
  <si>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</si>
  <si>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</si>
  <si>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</si>
  <si>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</si>
  <si>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</si>
  <si>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</si>
  <si>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</si>
  <si>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</si>
  <si>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</si>
  <si>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</si>
  <si>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</si>
  <si>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</si>
  <si>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</si>
  <si>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</si>
  <si>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</si>
  <si>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</si>
  <si>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</si>
  <si>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</si>
  <si>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</si>
  <si>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</si>
  <si>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</si>
  <si>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</si>
  <si>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</si>
  <si>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</si>
  <si>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</si>
  <si>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</si>
  <si>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</si>
  <si>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</si>
  <si>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</si>
  <si>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</si>
  <si>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</si>
  <si>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</si>
  <si>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</si>
  <si>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</si>
  <si>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</si>
  <si>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</si>
  <si>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</si>
  <si>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</si>
  <si>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</si>
  <si>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</si>
  <si>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</si>
  <si>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</si>
  <si>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</si>
  <si>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</si>
  <si>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</si>
  <si>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</si>
  <si>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</si>
  <si>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</si>
  <si>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</si>
  <si>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</si>
  <si>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</si>
  <si>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</si>
  <si>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</si>
  <si>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</si>
  <si>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</si>
  <si>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</si>
  <si>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</si>
  <si>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</si>
  <si>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</si>
  <si>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</si>
  <si>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</si>
  <si>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</si>
  <si>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</si>
  <si>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</si>
  <si>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</si>
  <si>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</si>
  <si>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</si>
  <si>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</si>
  <si>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</si>
  <si>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</si>
  <si>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</si>
  <si>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</si>
  <si>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</si>
  <si>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</si>
  <si>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</si>
  <si>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</si>
  <si>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</si>
  <si>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</si>
  <si>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</si>
  <si>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</si>
  <si>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</si>
  <si>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</si>
  <si>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</si>
  <si>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</si>
  <si>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</si>
  <si>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</si>
  <si>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</si>
  <si>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</si>
  <si>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</si>
  <si>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</si>
  <si>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</si>
  <si>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</si>
  <si>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</si>
  <si>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</si>
  <si>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</si>
  <si>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</si>
  <si>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</si>
  <si>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</si>
  <si>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</si>
  <si>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</si>
  <si>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</si>
  <si>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</si>
  <si>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</si>
  <si>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</si>
  <si>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</si>
  <si>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</si>
  <si>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</si>
  <si>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</si>
  <si>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</si>
  <si>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</si>
  <si>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</si>
  <si>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</si>
  <si>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</si>
  <si>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</si>
  <si>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</si>
  <si>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</si>
  <si>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</si>
  <si>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</si>
  <si>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</si>
  <si>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</si>
  <si>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</si>
  <si>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</si>
  <si>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</si>
  <si>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</si>
  <si>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</si>
  <si>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</si>
  <si>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</si>
  <si>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</si>
  <si>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</si>
  <si>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</si>
  <si>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</si>
  <si>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</si>
  <si>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</si>
  <si>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</si>
  <si>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</si>
  <si>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</si>
  <si>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</si>
  <si>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</si>
  <si>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</si>
  <si>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</si>
  <si>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</si>
  <si>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</si>
  <si>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</si>
  <si>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</si>
  <si>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</si>
  <si>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</si>
  <si>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</si>
  <si>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</si>
  <si>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</si>
  <si>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</si>
  <si>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</si>
  <si>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</si>
  <si>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</si>
  <si>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</si>
  <si>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</si>
  <si>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</si>
  <si>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</si>
  <si>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</si>
  <si>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</si>
  <si>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</si>
  <si>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</si>
  <si>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</si>
  <si>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</si>
  <si>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</si>
  <si>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</si>
  <si>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</si>
  <si>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</si>
  <si>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</si>
  <si>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</si>
  <si>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</si>
  <si>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</si>
  <si>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</si>
  <si>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</si>
  <si>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</si>
  <si>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</si>
  <si>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</si>
  <si>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</si>
  <si>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</si>
  <si>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</si>
  <si>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</si>
  <si>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</si>
  <si>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</si>
  <si>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</si>
  <si>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</si>
  <si>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</si>
  <si>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</si>
  <si>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</si>
  <si>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</si>
  <si>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</si>
  <si>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</si>
  <si>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</si>
  <si>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</si>
  <si>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</si>
  <si>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</si>
  <si>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</si>
  <si>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</si>
  <si>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</si>
  <si>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</si>
  <si>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</si>
  <si>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</si>
  <si>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</si>
  <si>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</si>
  <si>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</si>
  <si>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</si>
  <si>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</si>
  <si>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</si>
  <si>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</si>
  <si>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</si>
  <si>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</si>
  <si>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</si>
  <si>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</si>
  <si>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</si>
  <si>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</si>
  <si>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</si>
  <si>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</si>
  <si>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</si>
  <si>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</si>
  <si>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</si>
  <si>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</si>
  <si>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</si>
  <si>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</si>
  <si>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</si>
  <si>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</si>
  <si>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</si>
  <si>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</si>
  <si>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</si>
  <si>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</si>
  <si>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</si>
  <si>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</si>
  <si>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</si>
  <si>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</si>
  <si>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</si>
  <si>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</si>
  <si>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</si>
  <si>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</si>
  <si>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</si>
  <si>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</si>
  <si>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</si>
  <si>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</si>
  <si>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</si>
  <si>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</si>
  <si>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</si>
  <si>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</si>
  <si>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</si>
  <si>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</si>
  <si>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</si>
  <si>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</si>
  <si>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</si>
  <si>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</si>
  <si>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</si>
  <si>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</si>
  <si>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</si>
  <si>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</si>
  <si>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</si>
  <si>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</si>
  <si>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</si>
  <si>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</si>
  <si>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</si>
  <si>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</si>
  <si>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</si>
  <si>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</si>
  <si>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</si>
  <si>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</si>
  <si>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</si>
  <si>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</si>
  <si>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</si>
  <si>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</si>
  <si>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</si>
  <si>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</si>
  <si>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</si>
  <si>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</si>
  <si>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</si>
  <si>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</si>
  <si>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</si>
  <si>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</si>
  <si>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</si>
  <si>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</si>
  <si>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</si>
  <si>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</si>
  <si>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</si>
  <si>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</si>
  <si>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</si>
  <si>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</si>
  <si>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</si>
  <si>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</si>
  <si>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</si>
  <si>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</si>
  <si>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</si>
  <si>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</si>
  <si>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</si>
  <si>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</si>
  <si>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</si>
  <si>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</si>
  <si>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</si>
  <si>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</si>
  <si>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</si>
  <si>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</si>
  <si>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</si>
  <si>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</si>
  <si>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</si>
  <si>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</si>
  <si>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</si>
  <si>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</si>
  <si>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</si>
  <si>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</si>
  <si>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</si>
  <si>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</si>
  <si>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</si>
  <si>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</si>
  <si>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</si>
  <si>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</si>
  <si>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</si>
  <si>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</si>
  <si>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</si>
  <si>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</si>
  <si>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</si>
  <si>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</si>
  <si>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</si>
  <si>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</si>
  <si>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</si>
  <si>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</si>
  <si>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</si>
  <si>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</si>
  <si>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</si>
  <si>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</si>
  <si>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</si>
  <si>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</si>
  <si>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</si>
  <si>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</si>
  <si>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</si>
  <si>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</si>
  <si>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</si>
  <si>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</si>
  <si>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</si>
  <si>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</si>
  <si>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</si>
  <si>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</si>
  <si>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</si>
  <si>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</si>
  <si>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</si>
  <si>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</si>
  <si>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</si>
  <si>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</si>
  <si>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</si>
  <si>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</si>
  <si>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</si>
  <si>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</si>
  <si>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</si>
  <si>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</si>
  <si>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</si>
  <si>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</si>
  <si>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</si>
  <si>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</si>
  <si>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</si>
  <si>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</si>
  <si>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</si>
  <si>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</si>
  <si>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</si>
  <si>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</si>
  <si>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</si>
  <si>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</si>
  <si>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</si>
  <si>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</si>
  <si>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</si>
  <si>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</si>
  <si>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</si>
  <si>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</si>
  <si>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</si>
  <si>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</si>
  <si>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</si>
  <si>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</si>
  <si>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</si>
  <si>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</si>
  <si>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</si>
  <si>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</si>
  <si>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</si>
  <si>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</si>
  <si>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</si>
  <si>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</si>
  <si>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</si>
  <si>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</si>
  <si>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</si>
  <si>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</si>
  <si>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</si>
  <si>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</si>
  <si>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</si>
  <si>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</si>
  <si>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</si>
  <si>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</si>
  <si>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</si>
  <si>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</si>
  <si>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</si>
  <si>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</si>
  <si>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</si>
  <si>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</si>
  <si>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</si>
  <si>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</si>
  <si>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</si>
  <si>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</si>
  <si>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</si>
  <si>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</si>
  <si>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</si>
  <si>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</si>
  <si>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</si>
  <si>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</si>
  <si>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</si>
  <si>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</si>
  <si>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</si>
  <si>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</si>
  <si>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</si>
  <si>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</si>
  <si>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</si>
  <si>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</si>
  <si>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</si>
  <si>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</si>
  <si>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</si>
  <si>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</si>
  <si>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</si>
  <si>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</si>
  <si>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</si>
  <si>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</si>
  <si>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</si>
  <si>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</si>
  <si>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</si>
  <si>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</si>
  <si>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</si>
  <si>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</si>
  <si>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</si>
  <si>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</si>
  <si>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</si>
  <si>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</si>
  <si>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</si>
  <si>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</si>
  <si>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</si>
  <si>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</si>
  <si>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</si>
  <si>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</si>
  <si>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</si>
  <si>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</si>
  <si>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</si>
  <si>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</si>
  <si>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</si>
  <si>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</si>
  <si>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</si>
  <si>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</si>
  <si>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</si>
  <si>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</si>
  <si>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</si>
  <si>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</si>
  <si>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</si>
  <si>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</si>
  <si>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</si>
  <si>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</si>
  <si>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</si>
  <si>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</si>
  <si>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</si>
  <si>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</si>
  <si>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</si>
  <si>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</si>
  <si>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</si>
  <si>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</si>
  <si>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</si>
  <si>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</si>
  <si>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</si>
  <si>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</si>
  <si>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</si>
  <si>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</si>
  <si>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</si>
  <si>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</si>
  <si>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</si>
  <si>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</si>
  <si>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</si>
  <si>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</si>
  <si>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</si>
  <si>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</si>
  <si>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</si>
  <si>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</si>
  <si>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</si>
  <si>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</si>
  <si>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</si>
  <si>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</si>
  <si>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</si>
  <si>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</si>
  <si>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</si>
  <si>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</si>
  <si>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</si>
  <si>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</si>
  <si>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</si>
  <si>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</si>
  <si>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</si>
  <si>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</si>
  <si>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</si>
  <si>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</si>
  <si>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</si>
  <si>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</si>
  <si>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</si>
  <si>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</si>
  <si>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</si>
  <si>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</si>
  <si>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</si>
  <si>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</si>
  <si>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</si>
  <si>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</si>
  <si>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</si>
  <si>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</si>
  <si>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</si>
  <si>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</si>
  <si>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</si>
  <si>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</si>
  <si>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</si>
  <si>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</si>
  <si>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</si>
  <si>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</si>
  <si>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</si>
  <si>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</si>
  <si>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</si>
  <si>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</si>
  <si>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</si>
  <si>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</si>
  <si>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</si>
  <si>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</si>
  <si>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</si>
  <si>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</si>
  <si>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</si>
  <si>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</si>
  <si>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</si>
  <si>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</si>
  <si>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</si>
  <si>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</si>
  <si>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</si>
  <si>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</si>
  <si>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</si>
  <si>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</si>
  <si>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</si>
  <si>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</si>
  <si>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</si>
  <si>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</si>
  <si>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</si>
  <si>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</si>
  <si>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</si>
  <si>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</si>
  <si>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</si>
  <si>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</si>
  <si>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</si>
  <si>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</si>
  <si>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</si>
  <si>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</si>
  <si>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</si>
  <si>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</si>
  <si>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</si>
  <si>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</si>
  <si>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</si>
  <si>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</si>
  <si>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</si>
  <si>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</si>
  <si>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</si>
  <si>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</si>
  <si>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</si>
  <si>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</si>
  <si>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</si>
  <si>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</si>
  <si>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</si>
  <si>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</si>
  <si>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</si>
  <si>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</si>
  <si>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</si>
  <si>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</si>
  <si>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</si>
  <si>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</si>
  <si>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</si>
  <si>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</si>
  <si>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</si>
  <si>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</si>
  <si>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</si>
  <si>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</si>
  <si>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</si>
  <si>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</si>
  <si>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</si>
  <si>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</si>
  <si>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</si>
  <si>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</si>
  <si>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</si>
  <si>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</si>
  <si>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</si>
  <si>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</si>
  <si>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</si>
  <si>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</si>
  <si>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</si>
  <si>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</si>
  <si>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</si>
  <si>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</si>
  <si>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</si>
  <si>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</si>
  <si>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</si>
  <si>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</si>
  <si>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</si>
  <si>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</si>
  <si>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</si>
  <si>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</si>
  <si>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</si>
  <si>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</si>
  <si>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</si>
  <si>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</si>
  <si>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</si>
  <si>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</si>
  <si>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</si>
  <si>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</si>
  <si>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</si>
  <si>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</si>
  <si>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</si>
  <si>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</si>
  <si>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</si>
  <si>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</si>
  <si>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</si>
  <si>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</si>
  <si>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</si>
  <si>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</si>
  <si>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</si>
  <si>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</si>
  <si>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</si>
  <si>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</si>
  <si>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</si>
  <si>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</si>
  <si>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</si>
  <si>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</si>
  <si>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</si>
  <si>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</si>
  <si>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</si>
  <si>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</si>
  <si>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</si>
  <si>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</si>
  <si>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</si>
  <si>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</si>
  <si>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</si>
  <si>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</si>
  <si>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</si>
  <si>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</si>
  <si>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</si>
  <si>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</si>
  <si>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</si>
  <si>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</si>
  <si>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</si>
  <si>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</si>
  <si>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</si>
  <si>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</si>
  <si>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</si>
  <si>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</si>
  <si>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</si>
  <si>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</si>
  <si>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</si>
  <si>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</si>
  <si>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</si>
  <si>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</si>
  <si>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</si>
  <si>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</si>
  <si>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</si>
  <si>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</si>
  <si>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</si>
  <si>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</si>
  <si>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</si>
  <si>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</si>
  <si>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</si>
  <si>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</si>
  <si>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</si>
  <si>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</si>
  <si>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</si>
  <si>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</si>
  <si>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</si>
  <si>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</si>
  <si>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</si>
  <si>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</si>
  <si>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</si>
  <si>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</si>
  <si>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</si>
  <si>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</si>
  <si>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</si>
  <si>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</si>
  <si>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</si>
  <si>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</si>
  <si>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</si>
  <si>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</si>
  <si>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</si>
  <si>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</si>
  <si>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</si>
  <si>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</si>
  <si>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</si>
  <si>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</si>
  <si>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</si>
  <si>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</si>
  <si>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</si>
  <si>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</si>
  <si>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</si>
  <si>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</si>
  <si>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</si>
  <si>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</si>
  <si>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</si>
  <si>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</si>
  <si>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</si>
  <si>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</si>
  <si>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</si>
  <si>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</si>
  <si>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</si>
  <si>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</si>
  <si>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</si>
  <si>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</si>
  <si>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</si>
  <si>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</si>
  <si>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</si>
  <si>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</si>
  <si>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</si>
  <si>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</si>
  <si>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</si>
  <si>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</si>
  <si>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</si>
  <si>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</si>
  <si>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</si>
  <si>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</si>
  <si>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</si>
  <si>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</si>
  <si>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</si>
  <si>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</si>
  <si>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</si>
  <si>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</si>
  <si>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</si>
  <si>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</si>
  <si>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</si>
  <si>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</si>
  <si>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</si>
  <si>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</si>
  <si>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</si>
  <si>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</si>
  <si>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</si>
  <si>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</si>
  <si>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</si>
  <si>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</si>
  <si>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</si>
  <si>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</si>
  <si>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</si>
  <si>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</si>
  <si>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</si>
  <si>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</si>
  <si>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</si>
  <si>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</si>
  <si>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</si>
  <si>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</si>
  <si>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</si>
  <si>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</si>
  <si>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</si>
  <si>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</si>
  <si>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</si>
  <si>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</si>
  <si>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</si>
  <si>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</si>
  <si>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</si>
  <si>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</si>
  <si>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</si>
  <si>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</si>
  <si>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</si>
  <si>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</si>
  <si>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</si>
  <si>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</si>
  <si>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</si>
  <si>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</si>
  <si>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</si>
  <si>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</si>
  <si>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</si>
  <si>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</si>
  <si>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</si>
  <si>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</si>
  <si>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</si>
  <si>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</si>
  <si>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</si>
  <si>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</si>
  <si>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</si>
  <si>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</si>
  <si>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</si>
  <si>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</si>
  <si>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</si>
  <si>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</si>
  <si>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</si>
  <si>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</si>
  <si>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</si>
  <si>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</si>
  <si>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</si>
  <si>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</si>
  <si>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</si>
  <si>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</si>
  <si>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</si>
  <si>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</si>
  <si>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</si>
  <si>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</si>
  <si>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</si>
  <si>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</si>
  <si>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</si>
  <si>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</si>
  <si>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</si>
  <si>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</si>
  <si>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</si>
  <si>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</si>
  <si>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</si>
  <si>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</si>
  <si>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</si>
  <si>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</si>
  <si>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</si>
  <si>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</si>
  <si>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</si>
  <si>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</si>
  <si>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</si>
  <si>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</si>
  <si>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</si>
  <si>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</si>
  <si>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</si>
  <si>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</si>
  <si>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</si>
  <si>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</si>
  <si>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</si>
  <si>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</si>
  <si>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</si>
  <si>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</si>
  <si>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</si>
  <si>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</si>
  <si>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</si>
  <si>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</si>
  <si>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</si>
  <si>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</si>
  <si>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</si>
  <si>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</si>
  <si>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</si>
  <si>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</si>
  <si>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</si>
  <si>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</si>
  <si>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</si>
  <si>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</si>
  <si>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</si>
  <si>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</si>
  <si>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</si>
  <si>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</si>
  <si>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</si>
  <si>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</si>
  <si>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</si>
  <si>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</si>
  <si>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</si>
  <si>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</si>
  <si>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</si>
  <si>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</si>
  <si>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</si>
  <si>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</si>
  <si>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</si>
  <si>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</si>
  <si>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</si>
  <si>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</si>
  <si>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</si>
  <si>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</si>
  <si>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</si>
  <si>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</si>
  <si>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</si>
  <si>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</si>
  <si>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</si>
  <si>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</si>
  <si>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</si>
  <si>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</si>
  <si>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</si>
  <si>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</si>
  <si>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</si>
  <si>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</si>
  <si>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</si>
  <si>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</si>
  <si>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</si>
  <si>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</si>
  <si>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</si>
  <si>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</si>
  <si>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</si>
  <si>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</si>
  <si>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</si>
  <si>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</si>
  <si>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</si>
  <si>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</si>
  <si>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</si>
  <si>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</si>
  <si>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</si>
  <si>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</si>
  <si>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</si>
  <si>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</si>
  <si>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</si>
  <si>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</si>
  <si>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</si>
  <si>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</si>
  <si>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</si>
  <si>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</si>
  <si>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</si>
  <si>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</si>
  <si>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</si>
  <si>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</si>
  <si>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</si>
  <si>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</si>
  <si>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</si>
  <si>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</si>
  <si>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</si>
  <si>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</si>
  <si>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</si>
  <si>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</si>
  <si>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</si>
  <si>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</si>
  <si>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</si>
  <si>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</si>
  <si>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</si>
  <si>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</si>
  <si>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</si>
  <si>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</si>
  <si>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</si>
  <si>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</si>
  <si>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</si>
  <si>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</si>
  <si>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</si>
  <si>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</si>
  <si>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</si>
  <si>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</si>
  <si>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</si>
  <si>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</si>
  <si>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</si>
  <si>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</si>
  <si>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</si>
  <si>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</si>
  <si>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</si>
  <si>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</si>
  <si>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</si>
  <si>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</si>
  <si>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</si>
  <si>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</si>
  <si>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</si>
  <si>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</si>
  <si>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</si>
  <si>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</si>
  <si>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</si>
  <si>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</si>
  <si>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</si>
  <si>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</si>
  <si>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</si>
  <si>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</si>
  <si>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</si>
  <si>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</si>
  <si>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</si>
  <si>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</si>
  <si>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</si>
  <si>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</si>
  <si>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</si>
  <si>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</si>
  <si>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</si>
  <si>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</si>
  <si>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</si>
  <si>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</si>
  <si>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</si>
  <si>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</si>
  <si>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</si>
  <si>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</si>
  <si>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</si>
  <si>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</si>
  <si>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</si>
  <si>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</si>
  <si>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</si>
  <si>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</si>
  <si>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</si>
  <si>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</si>
  <si>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</si>
  <si>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</si>
  <si>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</si>
  <si>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</si>
  <si>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</si>
  <si>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</si>
  <si>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</si>
  <si>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</si>
  <si>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</si>
  <si>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</si>
  <si>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</si>
  <si>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</si>
  <si>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</si>
  <si>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</si>
  <si>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</si>
  <si>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</si>
  <si>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</si>
  <si>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</si>
  <si>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</si>
  <si>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</si>
  <si>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</si>
  <si>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</si>
  <si>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</si>
  <si>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</si>
  <si>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</si>
  <si>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</si>
  <si>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</si>
  <si>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</si>
  <si>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</si>
  <si>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</si>
  <si>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</si>
  <si>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</si>
  <si>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</si>
  <si>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</si>
  <si>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</si>
  <si>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</si>
  <si>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</si>
  <si>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</si>
  <si>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</si>
  <si>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</si>
  <si>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</si>
  <si>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</si>
  <si>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</si>
  <si>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</si>
  <si>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</si>
  <si>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</si>
  <si>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</si>
  <si>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</si>
  <si>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</si>
  <si>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</si>
  <si>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</si>
  <si>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</si>
  <si>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</si>
  <si>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</si>
  <si>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</si>
  <si>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</si>
  <si>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</si>
  <si>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</si>
  <si>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</si>
  <si>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</si>
  <si>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</si>
  <si>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</si>
  <si>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</si>
  <si>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</si>
  <si>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</si>
  <si>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</si>
  <si>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</si>
  <si>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</si>
  <si>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</si>
  <si>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</si>
  <si>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</si>
  <si>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</si>
  <si>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</si>
  <si>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</si>
  <si>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</si>
  <si>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</si>
  <si>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</si>
  <si>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</si>
  <si>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</si>
  <si>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</si>
  <si>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</si>
  <si>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</si>
  <si>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</si>
  <si>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</si>
  <si>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</si>
  <si>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</si>
  <si>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</si>
  <si>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</si>
  <si>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</si>
  <si>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</si>
  <si>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</si>
  <si>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</si>
  <si>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</si>
  <si>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</si>
  <si>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</si>
  <si>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</si>
  <si>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</si>
  <si>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</si>
  <si>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</si>
  <si>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</si>
  <si>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</si>
  <si>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</si>
  <si>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</si>
  <si>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</si>
  <si>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</si>
  <si>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</si>
  <si>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</si>
  <si>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</si>
  <si>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</si>
  <si>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</si>
  <si>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</si>
  <si>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</si>
  <si>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</si>
  <si>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</si>
  <si>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</si>
  <si>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</si>
  <si>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</si>
  <si>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</si>
  <si>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</si>
  <si>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</si>
  <si>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</si>
  <si>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</si>
  <si>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</si>
  <si>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</si>
  <si>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</si>
  <si>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</si>
  <si>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</si>
  <si>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</si>
  <si>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</si>
  <si>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</si>
  <si>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</si>
  <si>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</si>
  <si>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</si>
  <si>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</si>
  <si>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</si>
  <si>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</si>
  <si>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</si>
  <si>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</si>
  <si>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</si>
  <si>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</si>
  <si>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</si>
  <si>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</si>
  <si>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</si>
  <si>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</si>
  <si>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</si>
  <si>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</si>
  <si>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</si>
  <si>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</si>
  <si>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</si>
  <si>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</si>
  <si>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</si>
  <si>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</si>
  <si>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</si>
  <si>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</si>
  <si>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</si>
  <si>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</si>
  <si>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</si>
  <si>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</si>
  <si>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</si>
  <si>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</si>
  <si>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</si>
  <si>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</si>
  <si>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</si>
  <si>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</si>
  <si>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</si>
  <si>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</si>
  <si>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</si>
  <si>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</si>
  <si>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</si>
  <si>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</si>
  <si>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</si>
  <si>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</si>
  <si>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</si>
  <si>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</si>
  <si>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</si>
  <si>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</si>
  <si>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</si>
  <si>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</si>
  <si>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</si>
  <si>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</si>
  <si>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</si>
  <si>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</si>
  <si>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</si>
  <si>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</si>
  <si>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</si>
  <si>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</si>
  <si>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</si>
  <si>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</si>
  <si>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</si>
  <si>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</si>
  <si>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</si>
  <si>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</si>
  <si>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</si>
  <si>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</si>
  <si>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</si>
  <si>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</si>
  <si>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</si>
  <si>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</si>
  <si>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</si>
  <si>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</si>
  <si>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</si>
  <si>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</si>
  <si>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</si>
  <si>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</si>
  <si>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</si>
  <si>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</si>
  <si>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</si>
  <si>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</si>
  <si>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</si>
  <si>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</si>
  <si>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</si>
  <si>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</si>
  <si>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</si>
  <si>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</si>
  <si>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</si>
  <si>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</si>
  <si>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</si>
  <si>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</si>
  <si>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</si>
  <si>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</si>
  <si>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</si>
  <si>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</si>
  <si>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</si>
  <si>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</si>
  <si>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</si>
  <si>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</si>
  <si>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</si>
  <si>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</si>
  <si>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</si>
  <si>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</si>
  <si>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</si>
  <si>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</si>
  <si>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</si>
  <si>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</si>
  <si>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</si>
  <si>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</si>
  <si>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</si>
  <si>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</si>
  <si>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</si>
  <si>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</si>
  <si>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</si>
  <si>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</si>
  <si>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</si>
  <si>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</si>
  <si>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</si>
  <si>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</si>
  <si>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</si>
  <si>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</si>
  <si>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</si>
  <si>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</si>
  <si>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</si>
  <si>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</si>
  <si>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</si>
  <si>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</si>
  <si>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</si>
  <si>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</si>
  <si>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</si>
  <si>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</si>
  <si>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</si>
  <si>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</si>
  <si>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</si>
  <si>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</si>
  <si>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</si>
  <si>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</si>
  <si>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</si>
  <si>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</si>
  <si>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</si>
  <si>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</si>
  <si>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</si>
  <si>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</si>
  <si>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</si>
  <si>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</si>
  <si>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</si>
  <si>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</si>
  <si>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</si>
  <si>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</si>
  <si>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</si>
  <si>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</si>
  <si>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</si>
  <si>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</si>
  <si>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</si>
  <si>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</si>
  <si>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</si>
  <si>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</si>
  <si>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</si>
  <si>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</si>
  <si>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</si>
  <si>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</si>
  <si>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</si>
  <si>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</si>
  <si>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</si>
  <si>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</si>
  <si>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</si>
  <si>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</si>
  <si>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</si>
  <si>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</si>
  <si>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</si>
  <si>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</si>
  <si>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</si>
  <si>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</si>
  <si>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</si>
  <si>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</si>
  <si>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</si>
  <si>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</si>
  <si>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</si>
  <si>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</si>
  <si>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</si>
  <si>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</si>
  <si>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</si>
  <si>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</si>
  <si>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</si>
  <si>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</si>
  <si>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</si>
  <si>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</si>
  <si>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</si>
  <si>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</si>
  <si>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</si>
  <si>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</si>
  <si>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</si>
  <si>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</si>
  <si>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</si>
  <si>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</si>
  <si>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</si>
  <si>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</si>
  <si>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</si>
  <si>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</si>
  <si>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</si>
  <si>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</si>
  <si>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</si>
  <si>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</si>
  <si>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</si>
  <si>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</si>
  <si>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</si>
  <si>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</si>
  <si>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</si>
  <si>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</si>
  <si>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</si>
  <si>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</si>
  <si>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</si>
  <si>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</si>
  <si>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</si>
  <si>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</si>
  <si>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</si>
  <si>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</si>
  <si>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</si>
  <si>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</si>
  <si>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</si>
  <si>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</si>
  <si>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</si>
  <si>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</si>
  <si>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</si>
  <si>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</si>
  <si>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</si>
  <si>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</si>
  <si>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</si>
  <si>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</si>
  <si>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</si>
  <si>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</si>
  <si>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</si>
  <si>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</si>
  <si>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</si>
  <si>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</si>
  <si>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</si>
  <si>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</si>
  <si>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</si>
  <si>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</si>
  <si>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</si>
  <si>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</si>
  <si>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</si>
  <si>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</si>
  <si>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</si>
  <si>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</si>
  <si>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</si>
  <si>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</si>
  <si>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</si>
  <si>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</si>
  <si>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</si>
  <si>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</si>
  <si>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</si>
  <si>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</si>
  <si>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</si>
  <si>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</si>
  <si>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</si>
  <si>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</si>
  <si>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</si>
  <si>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</si>
  <si>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</si>
  <si>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</si>
  <si>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</si>
  <si>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</si>
  <si>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</si>
  <si>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</si>
  <si>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</si>
  <si>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</si>
  <si>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</si>
  <si>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</si>
  <si>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</si>
  <si>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</si>
  <si>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</si>
  <si>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</si>
  <si>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</si>
  <si>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</si>
  <si>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</si>
  <si>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</si>
  <si>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</si>
  <si>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</si>
  <si>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</si>
  <si>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</si>
  <si>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</si>
  <si>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</si>
  <si>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</si>
  <si>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</si>
  <si>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</si>
  <si>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</si>
  <si>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</si>
  <si>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</si>
  <si>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</si>
  <si>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</si>
  <si>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</si>
  <si>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</si>
  <si>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</si>
  <si>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</si>
  <si>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</si>
  <si>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</si>
  <si>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</si>
  <si>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</si>
  <si>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</si>
  <si>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</si>
  <si>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</si>
  <si>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</si>
  <si>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</si>
  <si>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</si>
  <si>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</si>
  <si>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</si>
  <si>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</si>
  <si>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</si>
  <si>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</si>
  <si>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</si>
  <si>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</si>
  <si>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</si>
  <si>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</si>
  <si>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</si>
  <si>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</si>
  <si>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</si>
  <si>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</si>
  <si>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</si>
  <si>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</si>
  <si>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</si>
  <si>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</si>
  <si>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</si>
  <si>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</si>
  <si>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</si>
  <si>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</si>
  <si>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</si>
  <si>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</si>
  <si>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</si>
  <si>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</si>
  <si>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</si>
  <si>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</si>
  <si>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</si>
  <si>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</si>
  <si>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</si>
  <si>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</si>
  <si>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</si>
  <si>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</si>
  <si>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</si>
  <si>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</si>
  <si>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</si>
  <si>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</si>
  <si>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</si>
  <si>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</si>
  <si>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</si>
  <si>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</si>
  <si>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</si>
  <si>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</si>
  <si>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</si>
  <si>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</si>
  <si>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</si>
  <si>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</si>
  <si>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</si>
  <si>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</si>
  <si>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</si>
  <si>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</si>
  <si>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</si>
  <si>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</si>
  <si>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</si>
  <si>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</si>
  <si>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</si>
  <si>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</si>
  <si>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</si>
  <si>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</si>
  <si>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</si>
  <si>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</si>
  <si>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</si>
  <si>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</si>
  <si>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</si>
  <si>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</si>
  <si>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</si>
  <si>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</si>
  <si>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</si>
  <si>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</si>
  <si>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</si>
  <si>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</si>
  <si>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</si>
  <si>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</si>
  <si>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</si>
  <si>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</si>
  <si>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</si>
  <si>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</si>
  <si>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</si>
  <si>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</si>
  <si>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</si>
  <si>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</si>
  <si>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</si>
  <si>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</si>
  <si>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</si>
  <si>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</si>
  <si>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</si>
  <si>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</si>
  <si>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</si>
  <si>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</si>
  <si>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</si>
  <si>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</si>
  <si>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</si>
  <si>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</si>
  <si>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</si>
  <si>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</si>
  <si>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</si>
  <si>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</si>
  <si>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</si>
  <si>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</si>
  <si>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</si>
  <si>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</si>
  <si>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</si>
  <si>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</si>
  <si>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</si>
  <si>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</si>
  <si>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</si>
  <si>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</si>
  <si>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</si>
  <si>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</si>
  <si>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</si>
  <si>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</si>
  <si>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</si>
  <si>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</si>
  <si>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</si>
  <si>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</si>
  <si>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</si>
  <si>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</si>
  <si>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</si>
  <si>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</si>
  <si>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</si>
  <si>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</si>
  <si>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</si>
  <si>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</si>
  <si>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</si>
  <si>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</si>
  <si>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</si>
  <si>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</si>
  <si>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</si>
  <si>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</si>
  <si>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</si>
  <si>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</si>
  <si>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</si>
  <si>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</si>
  <si>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</si>
  <si>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</si>
  <si>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</si>
  <si>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</si>
  <si>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</si>
  <si>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</si>
  <si>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</si>
  <si>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</si>
  <si>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</si>
  <si>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</si>
  <si>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</si>
  <si>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</si>
  <si>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</si>
  <si>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</si>
  <si>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</si>
  <si>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</si>
  <si>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</si>
  <si>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</si>
  <si>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</si>
  <si>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</si>
  <si>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</si>
  <si>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</si>
  <si>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</si>
  <si>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</si>
  <si>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</si>
  <si>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</si>
  <si>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</si>
  <si>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</si>
  <si>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</si>
  <si>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</si>
  <si>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</si>
  <si>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</si>
  <si>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</si>
  <si>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</si>
  <si>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</si>
  <si>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</si>
  <si>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</si>
  <si>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</si>
  <si>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</si>
  <si>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</si>
  <si>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</si>
  <si>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</si>
  <si>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</si>
  <si>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</si>
  <si>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</si>
  <si>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</si>
  <si>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</si>
  <si>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</si>
  <si>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</si>
  <si>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</si>
  <si>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</si>
  <si>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</si>
  <si>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</si>
  <si>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</si>
  <si>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</si>
  <si>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</si>
  <si>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</si>
  <si>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</si>
  <si>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</si>
  <si>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</si>
  <si>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</si>
  <si>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</si>
  <si>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</si>
  <si>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</si>
  <si>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</si>
  <si>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</si>
  <si>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</si>
  <si>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</si>
  <si>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</si>
  <si>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</si>
  <si>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</si>
  <si>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</si>
  <si>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</si>
  <si>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</si>
  <si>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</si>
  <si>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</si>
  <si>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</si>
  <si>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</si>
  <si>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</si>
  <si>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</si>
  <si>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</si>
  <si>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</si>
  <si>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</si>
  <si>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</si>
  <si>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</si>
  <si>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</si>
  <si>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</si>
  <si>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</si>
  <si>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</si>
  <si>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</si>
  <si>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</si>
  <si>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</si>
  <si>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</si>
  <si>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</si>
  <si>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</si>
  <si>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</si>
  <si>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</si>
  <si>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</si>
  <si>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</si>
  <si>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</si>
  <si>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</si>
  <si>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</si>
  <si>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</si>
  <si>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</si>
  <si>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</si>
  <si>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</si>
  <si>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</si>
  <si>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</si>
  <si>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</si>
  <si>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</si>
  <si>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</si>
  <si>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</si>
  <si>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</si>
  <si>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</si>
  <si>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</si>
  <si>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</si>
  <si>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</si>
  <si>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</si>
  <si>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</si>
  <si>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</si>
  <si>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</si>
  <si>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</si>
  <si>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</si>
  <si>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</si>
  <si>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</si>
  <si>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</si>
  <si>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</si>
  <si>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</si>
  <si>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</si>
  <si>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</si>
  <si>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</si>
  <si>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</si>
  <si>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</si>
  <si>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</si>
  <si>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</si>
  <si>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</si>
  <si>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</si>
  <si>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</si>
  <si>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</si>
  <si>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</si>
  <si>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</si>
  <si>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</si>
  <si>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</si>
  <si>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</si>
  <si>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</si>
  <si>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</si>
  <si>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</si>
  <si>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</si>
  <si>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</si>
  <si>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</si>
  <si>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</si>
  <si>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</si>
  <si>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</si>
  <si>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</si>
  <si>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</si>
  <si>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</si>
  <si>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</si>
  <si>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</si>
  <si>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</si>
  <si>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</si>
  <si>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</si>
  <si>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</si>
  <si>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</si>
  <si>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</si>
  <si>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</si>
  <si>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</si>
  <si>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</si>
  <si>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</si>
  <si>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</si>
  <si>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</si>
  <si>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</si>
  <si>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</si>
  <si>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</si>
  <si>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</si>
  <si>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</si>
  <si>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</si>
  <si>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</si>
  <si>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</si>
  <si>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</si>
  <si>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</si>
  <si>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</si>
  <si>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</si>
  <si>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</si>
  <si>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</si>
  <si>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</si>
  <si>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</si>
  <si>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</si>
  <si>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</si>
  <si>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</si>
  <si>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</si>
  <si>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</si>
  <si>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</si>
  <si>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</si>
  <si>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</si>
  <si>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</si>
  <si>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</si>
  <si>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</si>
  <si>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</si>
  <si>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</si>
  <si>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</si>
  <si>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</si>
  <si>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</si>
  <si>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</si>
  <si>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</si>
  <si>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</si>
  <si>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</si>
  <si>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</si>
  <si>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</si>
  <si>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</si>
  <si>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</si>
  <si>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</si>
  <si>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</si>
  <si>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</si>
  <si>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</si>
  <si>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</si>
  <si>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</si>
  <si>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</si>
  <si>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</si>
  <si>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</si>
  <si>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</si>
  <si>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</si>
  <si>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</si>
  <si>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</si>
  <si>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</si>
  <si>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</si>
  <si>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</si>
  <si>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</si>
  <si>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</si>
  <si>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</si>
  <si>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</si>
  <si>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</si>
  <si>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</si>
  <si>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</si>
  <si>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</si>
  <si>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</si>
  <si>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</si>
  <si>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</si>
  <si>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</si>
  <si>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</si>
  <si>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</si>
  <si>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</si>
  <si>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</si>
  <si>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</si>
  <si>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</si>
  <si>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</si>
  <si>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</si>
  <si>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</si>
  <si>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</si>
  <si>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</si>
  <si>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</si>
  <si>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</si>
  <si>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</si>
  <si>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</si>
  <si>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</si>
  <si>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</si>
  <si>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</si>
  <si>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</si>
  <si>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</si>
  <si>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</si>
  <si>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</si>
  <si>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</si>
  <si>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</si>
  <si>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</si>
  <si>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</si>
  <si>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</si>
  <si>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</si>
  <si>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</si>
  <si>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</si>
  <si>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</si>
  <si>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</si>
  <si>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</si>
  <si>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</si>
  <si>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</si>
  <si>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</si>
  <si>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</si>
  <si>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</si>
  <si>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</si>
  <si>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</si>
  <si>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</si>
  <si>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</si>
  <si>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</si>
  <si>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</si>
  <si>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</si>
  <si>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</si>
  <si>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</si>
  <si>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</si>
  <si>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</si>
  <si>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</si>
  <si>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</si>
  <si>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</si>
  <si>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</si>
  <si>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</si>
  <si>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</si>
  <si>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</si>
  <si>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</si>
  <si>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</si>
  <si>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</si>
  <si>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</si>
  <si>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</si>
  <si>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</si>
  <si>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</si>
  <si>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</si>
  <si>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</si>
  <si>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</si>
  <si>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</si>
  <si>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</si>
  <si>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</si>
  <si>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</si>
  <si>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</si>
  <si>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</si>
  <si>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</si>
  <si>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</si>
  <si>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</si>
  <si>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</si>
  <si>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</si>
  <si>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</si>
  <si>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</si>
  <si>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</si>
  <si>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</si>
  <si>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</si>
  <si>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</si>
  <si>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</si>
  <si>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</si>
  <si>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</si>
  <si>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</si>
  <si>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</si>
  <si>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</si>
  <si>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</si>
  <si>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</si>
  <si>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</si>
  <si>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</si>
  <si>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</si>
  <si>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</si>
  <si>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</si>
  <si>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</si>
  <si>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</si>
  <si>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</si>
  <si>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</si>
  <si>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</si>
  <si>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</si>
  <si>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</si>
  <si>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</si>
  <si>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</si>
  <si>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</si>
  <si>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</si>
  <si>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</si>
  <si>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</si>
  <si>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</si>
  <si>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</si>
  <si>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</si>
  <si>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</si>
  <si>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</si>
  <si>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</si>
  <si>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</si>
  <si>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</si>
  <si>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</si>
  <si>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</si>
  <si>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</si>
  <si>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</si>
  <si>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</si>
  <si>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</si>
  <si>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</si>
  <si>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</si>
  <si>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</si>
  <si>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</si>
  <si>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</si>
  <si>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</si>
  <si>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</si>
  <si>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</si>
  <si>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</si>
  <si>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</si>
  <si>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</si>
  <si>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</si>
  <si>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</si>
  <si>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</si>
  <si>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</si>
  <si>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</si>
  <si>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</si>
  <si>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</si>
  <si>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</si>
  <si>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</si>
  <si>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</si>
  <si>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</si>
  <si>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</si>
  <si>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</si>
  <si>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</si>
  <si>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</si>
  <si>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</si>
  <si>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</si>
  <si>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</si>
  <si>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</si>
  <si>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</si>
  <si>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</si>
  <si>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</si>
  <si>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</si>
  <si>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</si>
  <si>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</si>
  <si>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</si>
  <si>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</si>
  <si>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</si>
  <si>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</si>
  <si>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</si>
  <si>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</si>
  <si>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</si>
  <si>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</si>
  <si>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</si>
  <si>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</si>
  <si>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</si>
  <si>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</si>
  <si>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</si>
  <si>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</si>
  <si>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</si>
  <si>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</si>
  <si>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</si>
  <si>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</si>
  <si>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</si>
  <si>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</si>
  <si>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</si>
  <si>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</si>
  <si>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</si>
  <si>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</si>
  <si>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</si>
  <si>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</si>
  <si>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</si>
  <si>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</si>
  <si>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</si>
  <si>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</si>
  <si>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</si>
  <si>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</si>
  <si>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</si>
  <si>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</si>
  <si>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</si>
  <si>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</si>
  <si>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</si>
  <si>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</si>
  <si>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</si>
  <si>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</si>
  <si>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</si>
  <si>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</si>
  <si>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</si>
  <si>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</si>
  <si>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</si>
  <si>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</si>
  <si>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</si>
  <si>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</si>
  <si>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</si>
  <si>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</si>
  <si>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</si>
  <si>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</si>
  <si>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</si>
  <si>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</si>
  <si>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</si>
  <si>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</si>
  <si>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</si>
  <si>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</si>
  <si>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</si>
  <si>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</si>
  <si>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</si>
  <si>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</si>
  <si>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</si>
  <si>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</si>
  <si>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</si>
  <si>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</si>
  <si>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</si>
  <si>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</si>
  <si>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</si>
  <si>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</si>
  <si>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</si>
  <si>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</si>
  <si>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</si>
  <si>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</si>
  <si>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</si>
  <si>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</si>
  <si>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</si>
  <si>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</si>
  <si>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</si>
  <si>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</si>
  <si>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</si>
  <si>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</si>
  <si>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</si>
  <si>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</si>
  <si>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</si>
  <si>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</si>
  <si>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</si>
  <si>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</si>
  <si>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</si>
  <si>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</si>
  <si>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</si>
  <si>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</si>
  <si>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</si>
  <si>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</si>
  <si>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</si>
  <si>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</si>
  <si>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</si>
  <si>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</si>
  <si>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</si>
  <si>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</si>
  <si>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</si>
  <si>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</si>
  <si>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</si>
  <si>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</si>
  <si>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</si>
  <si>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</si>
  <si>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</si>
  <si>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</si>
  <si>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</si>
  <si>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</si>
  <si>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</si>
  <si>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</si>
  <si>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</si>
  <si>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</si>
  <si>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</si>
  <si>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</si>
  <si>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</si>
  <si>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</si>
  <si>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</si>
  <si>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</si>
  <si>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</si>
  <si>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</si>
  <si>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</si>
  <si>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</si>
  <si>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</si>
  <si>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</si>
  <si>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</si>
  <si>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</si>
  <si>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</si>
  <si>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</si>
  <si>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</si>
  <si>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</si>
  <si>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</si>
  <si>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</si>
  <si>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</si>
  <si>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</si>
  <si>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</si>
  <si>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</si>
  <si>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</si>
  <si>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</si>
  <si>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</si>
  <si>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</si>
  <si>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</si>
  <si>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</si>
  <si>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</si>
  <si>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</si>
  <si>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</si>
  <si>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</si>
  <si>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</si>
  <si>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</si>
  <si>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</si>
  <si>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</si>
  <si>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</si>
  <si>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</si>
  <si>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</si>
  <si>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</si>
  <si>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</si>
  <si>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</si>
  <si>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</si>
  <si>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</si>
  <si>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</si>
  <si>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</si>
  <si>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</si>
  <si>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</si>
  <si>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</si>
  <si>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</si>
  <si>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</si>
  <si>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</si>
  <si>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</si>
  <si>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</si>
  <si>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</si>
  <si>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</si>
  <si>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</si>
  <si>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</si>
  <si>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</si>
  <si>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</si>
  <si>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</si>
  <si>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</si>
  <si>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</si>
  <si>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</si>
  <si>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</si>
  <si>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</si>
  <si>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</si>
  <si>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</si>
  <si>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</si>
  <si>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</si>
  <si>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</si>
  <si>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</si>
  <si>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</si>
  <si>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</si>
  <si>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</si>
  <si>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</si>
  <si>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</si>
  <si>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</si>
  <si>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</si>
  <si>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</si>
  <si>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</si>
  <si>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</si>
  <si>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</si>
  <si>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</si>
  <si>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</si>
  <si>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</si>
  <si>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</si>
  <si>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</si>
  <si>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</si>
  <si>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</si>
  <si>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</si>
  <si>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</si>
  <si>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</si>
  <si>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</si>
  <si>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</si>
  <si>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</si>
  <si>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</si>
  <si>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</si>
  <si>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</si>
  <si>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</si>
  <si>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</si>
  <si>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</si>
  <si>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</si>
  <si>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</si>
  <si>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</si>
  <si>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</si>
  <si>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</si>
  <si>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</si>
  <si>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</si>
  <si>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</si>
  <si>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</si>
  <si>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</si>
  <si>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</si>
  <si>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</si>
  <si>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</si>
  <si>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</si>
  <si>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</si>
  <si>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</si>
  <si>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</si>
  <si>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</si>
  <si>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</si>
  <si>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</si>
  <si>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</si>
  <si>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</si>
  <si>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</si>
  <si>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</si>
  <si>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</si>
  <si>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</si>
  <si>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</si>
  <si>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</si>
  <si>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</si>
  <si>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</si>
  <si>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</si>
  <si>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</si>
  <si>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</si>
  <si>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</si>
  <si>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</si>
  <si>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</si>
  <si>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</si>
  <si>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</si>
  <si>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</si>
  <si>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</si>
  <si>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</si>
  <si>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</si>
  <si>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</si>
  <si>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</si>
  <si>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</si>
  <si>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</si>
  <si>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</si>
  <si>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</si>
  <si>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</si>
  <si>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</si>
  <si>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</si>
  <si>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</si>
  <si>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</si>
  <si>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</si>
  <si>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</si>
  <si>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</si>
  <si>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</si>
  <si>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</si>
  <si>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</si>
  <si>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</si>
  <si>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</si>
  <si>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</si>
  <si>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</si>
  <si>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</si>
  <si>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</si>
  <si>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</si>
  <si>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</si>
  <si>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</si>
  <si>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</si>
  <si>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</si>
  <si>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</si>
  <si>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</si>
  <si>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</si>
  <si>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</si>
  <si>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</si>
  <si>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</si>
  <si>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</si>
  <si>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</si>
  <si>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</si>
  <si>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</si>
  <si>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</si>
  <si>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</si>
  <si>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</si>
  <si>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</si>
  <si>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</si>
  <si>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</si>
  <si>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</si>
  <si>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</si>
  <si>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</si>
  <si>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</si>
  <si>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</si>
  <si>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</si>
  <si>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</si>
  <si>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</si>
  <si>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</si>
  <si>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</si>
  <si>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</si>
  <si>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</si>
  <si>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</si>
  <si>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</si>
  <si>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</si>
  <si>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</si>
  <si>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</si>
  <si>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</si>
  <si>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</si>
  <si>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</si>
  <si>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</si>
  <si>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</si>
  <si>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</si>
  <si>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</si>
  <si>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</si>
  <si>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</si>
  <si>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</si>
  <si>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</si>
  <si>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</si>
  <si>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</si>
  <si>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</si>
  <si>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</si>
  <si>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</si>
  <si>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</si>
  <si>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</si>
  <si>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</si>
  <si>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</si>
  <si>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</si>
  <si>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</si>
  <si>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</si>
  <si>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</si>
  <si>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</si>
  <si>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</si>
  <si>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</si>
  <si>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</si>
  <si>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</si>
  <si>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</si>
  <si>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</si>
  <si>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</si>
  <si>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</si>
  <si>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</si>
  <si>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</si>
  <si>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</si>
  <si>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</si>
  <si>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</si>
  <si>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</si>
  <si>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</si>
  <si>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</si>
  <si>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</si>
  <si>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</si>
  <si>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</si>
  <si>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</si>
  <si>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</si>
  <si>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</si>
  <si>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</si>
  <si>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</si>
  <si>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</si>
  <si>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</si>
  <si>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</si>
  <si>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</si>
  <si>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</si>
  <si>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</si>
  <si>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</si>
  <si>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</si>
  <si>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</si>
  <si>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</si>
  <si>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</si>
  <si>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</si>
  <si>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</si>
  <si>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</si>
  <si>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</si>
  <si>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</si>
  <si>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</si>
  <si>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</si>
  <si>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</si>
  <si>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</si>
  <si>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</si>
  <si>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</si>
  <si>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</si>
  <si>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</si>
  <si>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</si>
  <si>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</si>
  <si>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</si>
  <si>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</si>
  <si>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</si>
  <si>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</si>
  <si>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</si>
  <si>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</si>
  <si>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</si>
  <si>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</si>
  <si>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</si>
  <si>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</si>
  <si>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</si>
  <si>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</si>
  <si>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</si>
  <si>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</si>
  <si>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</si>
  <si>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</si>
  <si>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</si>
  <si>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</si>
  <si>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</si>
  <si>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</si>
  <si>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</si>
  <si>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</si>
  <si>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</si>
  <si>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</si>
  <si>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</si>
  <si>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</si>
  <si>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</si>
  <si>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</si>
  <si>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</si>
  <si>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</si>
  <si>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</si>
  <si>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</si>
  <si>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</si>
  <si>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</si>
  <si>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</si>
  <si>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</si>
  <si>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</si>
  <si>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</si>
  <si>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</si>
  <si>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</si>
  <si>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</si>
  <si>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</si>
  <si>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</si>
  <si>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</si>
  <si>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</si>
  <si>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</si>
  <si>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</si>
  <si>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</si>
  <si>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</si>
  <si>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</si>
  <si>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</si>
  <si>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</si>
  <si>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</si>
  <si>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</si>
  <si>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</si>
  <si>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</si>
  <si>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</si>
  <si>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</si>
  <si>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</si>
  <si>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</si>
  <si>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</si>
  <si>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</si>
  <si>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</si>
  <si>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</si>
  <si>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</si>
  <si>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</si>
  <si>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</si>
  <si>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</si>
  <si>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</si>
  <si>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</si>
  <si>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</si>
  <si>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</si>
  <si>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</si>
  <si>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</si>
  <si>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</si>
  <si>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</si>
  <si>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</si>
  <si>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</si>
  <si>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</si>
  <si>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</si>
  <si>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</si>
  <si>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</si>
  <si>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</si>
  <si>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</si>
  <si>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</si>
  <si>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</si>
  <si>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</si>
  <si>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</si>
  <si>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</si>
  <si>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</si>
  <si>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</si>
  <si>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</si>
  <si>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</si>
  <si>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</si>
  <si>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</si>
  <si>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</si>
  <si>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</si>
  <si>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</si>
  <si>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</si>
  <si>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</si>
  <si>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</si>
  <si>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</si>
  <si>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</si>
  <si>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</si>
  <si>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</si>
  <si>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</si>
  <si>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</si>
  <si>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</si>
  <si>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</si>
  <si>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</si>
  <si>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</si>
  <si>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</si>
  <si>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</si>
  <si>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</si>
  <si>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</si>
  <si>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</si>
  <si>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</si>
  <si>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</si>
  <si>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</si>
  <si>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</si>
  <si>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</si>
  <si>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</si>
  <si>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</si>
  <si>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</si>
  <si>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</si>
  <si>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</si>
  <si>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</si>
  <si>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</si>
  <si>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</si>
  <si>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</si>
  <si>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</si>
  <si>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</si>
  <si>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</si>
  <si>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</si>
  <si>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</si>
  <si>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</si>
  <si>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</si>
  <si>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</si>
  <si>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</si>
  <si>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</si>
  <si>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</si>
  <si>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</si>
  <si>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</si>
  <si>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</si>
  <si>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</si>
  <si>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</si>
  <si>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</si>
  <si>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</si>
  <si>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</si>
  <si>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</si>
  <si>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</si>
  <si>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</si>
  <si>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</si>
  <si>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</si>
  <si>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</si>
  <si>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</si>
  <si>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</si>
  <si>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</si>
  <si>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</si>
  <si>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</si>
  <si>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</si>
  <si>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</si>
  <si>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</si>
  <si>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</si>
  <si>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</si>
  <si>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</si>
  <si>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</si>
  <si>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</si>
  <si>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</si>
  <si>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</si>
  <si>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</si>
  <si>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</si>
  <si>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</si>
  <si>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</si>
  <si>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</si>
  <si>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</si>
  <si>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</si>
  <si>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</si>
  <si>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</si>
  <si>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</si>
  <si>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</si>
  <si>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</si>
  <si>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</si>
  <si>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</si>
  <si>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</si>
  <si>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</si>
  <si>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</si>
  <si>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</si>
  <si>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</si>
  <si>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</si>
  <si>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</si>
  <si>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</si>
  <si>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</si>
  <si>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</si>
  <si>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</si>
  <si>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</si>
  <si>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</si>
  <si>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</si>
  <si>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</si>
  <si>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</si>
  <si>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</si>
  <si>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</si>
  <si>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</si>
  <si>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</si>
  <si>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</si>
  <si>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</si>
  <si>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</si>
  <si>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</si>
  <si>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</si>
  <si>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</si>
  <si>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</si>
  <si>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</si>
  <si>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</si>
  <si>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</si>
  <si>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</si>
  <si>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</si>
  <si>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</si>
  <si>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</si>
  <si>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</si>
  <si>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</si>
  <si>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</si>
  <si>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</si>
  <si>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</si>
  <si>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</si>
  <si>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</si>
  <si>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</si>
  <si>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</si>
  <si>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</si>
  <si>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</si>
  <si>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</si>
  <si>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</si>
  <si>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</si>
  <si>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</si>
  <si>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</si>
  <si>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</si>
  <si>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</si>
  <si>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</si>
  <si>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</si>
  <si>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</si>
  <si>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</si>
  <si>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</si>
  <si>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</si>
  <si>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</si>
  <si>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</si>
  <si>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</si>
  <si>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</si>
  <si>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</si>
  <si>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</si>
  <si>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</si>
  <si>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</si>
  <si>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</si>
  <si>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</si>
  <si>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</si>
  <si>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</si>
  <si>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</si>
  <si>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</si>
  <si>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</si>
  <si>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</si>
  <si>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</si>
  <si>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</si>
  <si>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</si>
  <si>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</si>
  <si>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</si>
  <si>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</si>
  <si>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</si>
  <si>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</si>
  <si>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</si>
  <si>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</si>
  <si>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</si>
  <si>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</si>
  <si>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</si>
  <si>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</si>
  <si>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</si>
  <si>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</si>
  <si>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</si>
  <si>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</si>
  <si>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</si>
  <si>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</si>
  <si>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</si>
  <si>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</si>
  <si>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</si>
  <si>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</si>
  <si>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</si>
  <si>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</si>
  <si>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</si>
  <si>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</si>
  <si>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</si>
  <si>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</si>
  <si>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</si>
  <si>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</si>
  <si>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</si>
  <si>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</si>
  <si>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</si>
  <si>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</si>
  <si>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</si>
  <si>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</si>
  <si>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</si>
  <si>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</si>
  <si>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</si>
  <si>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</si>
  <si>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</si>
  <si>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</si>
  <si>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</si>
  <si>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</si>
  <si>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</si>
  <si>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</si>
  <si>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</si>
  <si>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</si>
  <si>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</si>
  <si>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</si>
  <si>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</si>
  <si>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</si>
  <si>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</si>
  <si>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</si>
  <si>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</si>
  <si>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</si>
  <si>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</si>
  <si>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</si>
  <si>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</si>
  <si>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</si>
  <si>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</si>
  <si>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</si>
  <si>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</si>
  <si>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</si>
  <si>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</si>
  <si>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</si>
  <si>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</si>
  <si>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</si>
  <si>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</si>
  <si>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</si>
  <si>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</si>
  <si>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</si>
  <si>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</si>
  <si>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</si>
  <si>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</si>
  <si>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</si>
  <si>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</si>
  <si>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</si>
  <si>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</si>
  <si>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</si>
  <si>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</si>
  <si>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</si>
  <si>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</si>
  <si>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</si>
  <si>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</si>
  <si>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</si>
  <si>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</si>
  <si>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</si>
  <si>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</si>
  <si>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</si>
  <si>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</si>
  <si>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</si>
  <si>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</si>
  <si>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</si>
  <si>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</si>
  <si>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</si>
  <si>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</si>
  <si>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</si>
  <si>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</si>
  <si>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</si>
  <si>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</si>
  <si>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</si>
  <si>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</si>
  <si>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</si>
  <si>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</si>
  <si>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</si>
  <si>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</si>
  <si>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</si>
  <si>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</si>
  <si>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</si>
  <si>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</si>
  <si>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</si>
  <si>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</si>
  <si>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</si>
  <si>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</si>
  <si>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</si>
  <si>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</si>
  <si>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</si>
  <si>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</si>
  <si>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</si>
  <si>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</si>
  <si>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</si>
  <si>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</si>
  <si>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</si>
  <si>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</si>
  <si>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</si>
  <si>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</si>
  <si>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</si>
  <si>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</si>
  <si>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</si>
  <si>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</si>
  <si>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</si>
  <si>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</si>
  <si>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</si>
  <si>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</si>
  <si>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</si>
  <si>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</si>
  <si>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</si>
  <si>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</si>
  <si>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</si>
  <si>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</si>
  <si>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</si>
  <si>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</si>
  <si>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</si>
  <si>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</si>
  <si>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</si>
  <si>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</si>
  <si>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</si>
  <si>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</si>
  <si>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</si>
  <si>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</si>
  <si>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</si>
  <si>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</si>
  <si>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</si>
  <si>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</si>
  <si>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</si>
  <si>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</si>
  <si>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</si>
  <si>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</si>
  <si>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</si>
  <si>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</si>
  <si>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</si>
  <si>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</si>
  <si>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</si>
  <si>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</si>
  <si>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</si>
  <si>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</si>
  <si>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</si>
  <si>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</si>
  <si>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</si>
  <si>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</si>
  <si>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</si>
  <si>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</si>
  <si>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</si>
  <si>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</si>
  <si>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</si>
  <si>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</si>
  <si>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</si>
  <si>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</si>
  <si>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</si>
  <si>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</si>
  <si>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</si>
  <si>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</si>
  <si>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</si>
  <si>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</si>
  <si>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</si>
  <si>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</si>
  <si>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</si>
  <si>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</si>
  <si>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</si>
  <si>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</si>
  <si>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</si>
  <si>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</si>
  <si>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</si>
  <si>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</si>
  <si>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</si>
  <si>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</si>
  <si>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</si>
  <si>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</si>
  <si>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</si>
  <si>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</si>
  <si>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</si>
  <si>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</si>
  <si>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</si>
  <si>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</si>
  <si>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</si>
  <si>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</si>
  <si>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</si>
  <si>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</si>
  <si>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</si>
  <si>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</si>
  <si>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</si>
  <si>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</si>
  <si>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</si>
  <si>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</si>
  <si>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</si>
  <si>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</si>
  <si>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</si>
  <si>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</si>
  <si>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</si>
  <si>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</si>
  <si>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</si>
  <si>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</si>
  <si>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</si>
  <si>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</si>
  <si>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</si>
  <si>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</si>
  <si>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</si>
  <si>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</si>
  <si>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</si>
  <si>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</si>
  <si>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</si>
  <si>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</si>
  <si>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</si>
  <si>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</si>
  <si>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</si>
  <si>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</si>
  <si>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</si>
  <si>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</si>
  <si>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</si>
  <si>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</si>
  <si>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</si>
  <si>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</si>
  <si>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</si>
  <si>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</si>
  <si>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</si>
  <si>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</si>
  <si>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</si>
  <si>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</si>
  <si>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</si>
  <si>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</si>
  <si>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</si>
  <si>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</si>
  <si>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</si>
  <si>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</si>
  <si>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</si>
  <si>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</si>
  <si>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</si>
  <si>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</si>
  <si>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</si>
  <si>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</si>
  <si>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</si>
  <si>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</si>
  <si>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</si>
  <si>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</si>
  <si>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</si>
  <si>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</si>
  <si>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</si>
  <si>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</si>
  <si>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</si>
  <si>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</si>
  <si>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</si>
  <si>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</si>
  <si>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</si>
  <si>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</si>
  <si>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</si>
  <si>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</si>
  <si>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</si>
  <si>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</si>
  <si>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</si>
  <si>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</si>
  <si>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</si>
  <si>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</si>
  <si>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</si>
  <si>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</si>
  <si>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</si>
  <si>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</si>
  <si>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</si>
  <si>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</si>
  <si>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</si>
  <si>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</si>
  <si>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</si>
  <si>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</si>
  <si>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</si>
  <si>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</si>
  <si>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</si>
  <si>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</si>
  <si>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</si>
  <si>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</si>
  <si>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</si>
  <si>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</si>
  <si>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</si>
  <si>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</si>
  <si>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</si>
  <si>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</si>
  <si>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</si>
  <si>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</si>
  <si>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</si>
  <si>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</si>
  <si>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</si>
  <si>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</si>
  <si>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</si>
  <si>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</si>
  <si>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</si>
  <si>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</si>
  <si>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</si>
  <si>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</si>
  <si>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</si>
  <si>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</si>
  <si>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</si>
  <si>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</si>
  <si>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</si>
  <si>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</si>
  <si>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</si>
  <si>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</si>
  <si>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</si>
  <si>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</si>
  <si>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</si>
  <si>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</si>
  <si>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</si>
  <si>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</si>
  <si>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</si>
  <si>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</si>
  <si>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</si>
  <si>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</si>
  <si>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</si>
  <si>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</si>
  <si>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</si>
  <si>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</si>
  <si>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</si>
  <si>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</si>
  <si>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</si>
  <si>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</si>
  <si>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</si>
  <si>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</si>
  <si>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</si>
  <si>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</si>
  <si>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</si>
  <si>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</si>
  <si>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</si>
  <si>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</si>
  <si>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</si>
  <si>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</si>
  <si>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</si>
  <si>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</si>
  <si>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</si>
  <si>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</si>
  <si>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</si>
  <si>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</si>
  <si>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</si>
  <si>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</si>
  <si>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</si>
  <si>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</si>
  <si>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</si>
  <si>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</si>
  <si>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</si>
  <si>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</si>
  <si>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</si>
  <si>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</si>
  <si>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</si>
  <si>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</si>
  <si>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</si>
  <si>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</si>
  <si>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</si>
  <si>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</si>
  <si>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</si>
  <si>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</si>
  <si>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</si>
  <si>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</si>
  <si>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</si>
  <si>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</si>
  <si>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</si>
  <si>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</si>
  <si>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</si>
  <si>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</si>
  <si>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</si>
  <si>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</si>
  <si>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</si>
  <si>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</si>
  <si>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</si>
  <si>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</si>
  <si>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</si>
  <si>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</si>
  <si>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</si>
  <si>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</si>
  <si>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</si>
  <si>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</si>
  <si>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</si>
  <si>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</si>
  <si>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</si>
  <si>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</si>
  <si>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</si>
  <si>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</si>
  <si>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</si>
  <si>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</si>
  <si>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</si>
  <si>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</si>
  <si>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</si>
  <si>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</si>
  <si>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</si>
  <si>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</si>
  <si>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</si>
  <si>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</si>
  <si>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</si>
  <si>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</si>
  <si>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</si>
  <si>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</si>
  <si>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</si>
  <si>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</si>
  <si>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</si>
  <si>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</si>
  <si>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</si>
  <si>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</si>
  <si>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</si>
  <si>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</si>
  <si>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</si>
  <si>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</si>
  <si>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</si>
  <si>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</si>
  <si>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</si>
  <si>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</si>
  <si>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</si>
  <si>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</si>
  <si>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</si>
  <si>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</si>
  <si>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</si>
  <si>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</si>
  <si>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</si>
  <si>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</si>
  <si>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</si>
  <si>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</si>
  <si>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</si>
  <si>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</si>
  <si>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</si>
  <si>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</si>
  <si>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</si>
  <si>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</si>
  <si>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</si>
  <si>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</si>
  <si>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</si>
  <si>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</si>
  <si>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</si>
  <si>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</si>
  <si>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</si>
  <si>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</si>
  <si>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</si>
  <si>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</si>
  <si>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</si>
  <si>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</si>
  <si>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</si>
  <si>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</si>
  <si>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</si>
  <si>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</si>
  <si>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</si>
  <si>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</si>
  <si>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</si>
  <si>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</si>
  <si>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</si>
  <si>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</si>
  <si>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</si>
  <si>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</si>
  <si>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</si>
  <si>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</si>
  <si>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</si>
  <si>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</si>
  <si>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</si>
  <si>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</si>
  <si>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</si>
  <si>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</si>
  <si>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</si>
  <si>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</si>
  <si>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</si>
  <si>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</si>
  <si>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</si>
  <si>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</si>
  <si>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</si>
  <si>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</si>
  <si>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</si>
  <si>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</si>
  <si>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</si>
  <si>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</si>
  <si>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</si>
  <si>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</si>
  <si>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</si>
  <si>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</si>
  <si>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</si>
  <si>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</si>
  <si>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</si>
  <si>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</si>
  <si>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</si>
  <si>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</si>
  <si>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</si>
  <si>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</si>
  <si>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</si>
  <si>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</si>
  <si>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</si>
  <si>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</si>
  <si>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</si>
  <si>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</si>
  <si>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</si>
  <si>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</si>
  <si>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</si>
  <si>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</si>
  <si>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</si>
  <si>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</si>
  <si>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</si>
  <si>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</si>
  <si>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</si>
  <si>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</si>
  <si>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</si>
  <si>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</si>
  <si>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</si>
  <si>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</si>
  <si>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</si>
  <si>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</si>
  <si>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</si>
  <si>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</si>
  <si>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</si>
  <si>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</si>
  <si>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</si>
  <si>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</si>
  <si>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</si>
  <si>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</si>
  <si>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</si>
  <si>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</si>
  <si>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</si>
  <si>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</si>
  <si>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</si>
  <si>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</si>
  <si>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</si>
  <si>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</si>
  <si>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</si>
  <si>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</si>
  <si>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</si>
  <si>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</si>
  <si>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</si>
  <si>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</si>
  <si>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</si>
  <si>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</si>
  <si>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</si>
  <si>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</si>
  <si>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</si>
  <si>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</si>
  <si>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</si>
  <si>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</si>
  <si>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</si>
  <si>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</si>
  <si>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</si>
  <si>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</si>
  <si>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</si>
  <si>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</si>
  <si>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</si>
  <si>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</si>
  <si>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</si>
  <si>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</si>
  <si>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</si>
  <si>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</si>
  <si>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</si>
  <si>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</si>
  <si>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</si>
  <si>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</si>
  <si>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</si>
  <si>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</si>
  <si>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</si>
  <si>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</si>
  <si>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</si>
  <si>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</si>
  <si>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</si>
  <si>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</si>
  <si>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</si>
  <si>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</si>
  <si>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</si>
  <si>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</si>
  <si>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</si>
  <si>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</si>
  <si>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</si>
  <si>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</si>
  <si>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</si>
  <si>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</si>
  <si>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</si>
  <si>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</si>
  <si>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</si>
  <si>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</si>
  <si>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</si>
  <si>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</si>
  <si>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</si>
  <si>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</si>
  <si>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</si>
  <si>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</si>
  <si>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</si>
  <si>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</si>
  <si>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</si>
  <si>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</si>
  <si>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</si>
  <si>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</si>
  <si>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</si>
  <si>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</si>
  <si>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</si>
  <si>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</si>
  <si>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</si>
  <si>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</si>
  <si>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</si>
  <si>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</si>
  <si>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</si>
  <si>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</si>
  <si>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</si>
  <si>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</si>
  <si>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</si>
  <si>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</si>
  <si>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</si>
  <si>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</si>
  <si>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</si>
  <si>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</si>
  <si>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</si>
  <si>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</si>
  <si>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</si>
  <si>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</si>
  <si>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</si>
  <si>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</si>
  <si>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</si>
  <si>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</si>
  <si>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</si>
  <si>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</si>
  <si>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</si>
  <si>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</si>
  <si>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</si>
  <si>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</si>
  <si>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</si>
  <si>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</si>
  <si>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</si>
  <si>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</si>
  <si>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</si>
  <si>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</si>
  <si>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</si>
  <si>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</si>
  <si>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</si>
  <si>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</si>
  <si>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</si>
  <si>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</si>
  <si>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</si>
  <si>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</si>
  <si>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</si>
  <si>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</si>
  <si>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</si>
  <si>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</si>
  <si>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</si>
  <si>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</si>
  <si>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</si>
  <si>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</si>
  <si>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</si>
  <si>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</si>
  <si>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</si>
  <si>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</si>
  <si>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</si>
  <si>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</si>
  <si>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</si>
  <si>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</si>
  <si>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</si>
  <si>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</si>
  <si>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</si>
  <si>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</si>
  <si>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</si>
  <si>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</si>
  <si>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</si>
  <si>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</si>
  <si>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</si>
  <si>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</si>
  <si>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</si>
  <si>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</si>
  <si>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</si>
  <si>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</si>
  <si>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</si>
  <si>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</si>
  <si>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</si>
  <si>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</si>
  <si>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</si>
  <si>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</si>
  <si>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</si>
  <si>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</si>
  <si>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</si>
  <si>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</si>
  <si>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</si>
  <si>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</si>
  <si>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</si>
  <si>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</si>
  <si>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</si>
  <si>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</si>
  <si>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</si>
  <si>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</si>
  <si>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</si>
  <si>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</si>
  <si>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</si>
  <si>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</si>
  <si>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</si>
  <si>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</si>
  <si>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</si>
  <si>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</si>
  <si>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</si>
  <si>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</si>
  <si>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</si>
  <si>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</si>
  <si>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</si>
  <si>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</si>
  <si>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</si>
  <si>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</si>
  <si>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</si>
  <si>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</si>
  <si>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</si>
  <si>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</si>
  <si>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</si>
  <si>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</si>
  <si>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</si>
  <si>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</si>
  <si>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</si>
  <si>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</si>
  <si>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</si>
  <si>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</si>
  <si>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</si>
  <si>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</si>
  <si>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</si>
  <si>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</si>
  <si>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</si>
  <si>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</si>
  <si>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</si>
  <si>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</si>
  <si>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</si>
  <si>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</si>
  <si>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</si>
  <si>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</si>
  <si>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</si>
  <si>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</si>
  <si>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</si>
  <si>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</si>
  <si>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</si>
  <si>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</si>
  <si>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</si>
  <si>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</si>
  <si>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</si>
  <si>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</si>
  <si>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</si>
  <si>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</si>
  <si>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</si>
  <si>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</si>
  <si>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</si>
  <si>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</si>
  <si>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</si>
  <si>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</si>
  <si>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</si>
  <si>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</si>
  <si>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</si>
  <si>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</si>
  <si>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</si>
  <si>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</si>
  <si>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</si>
  <si>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</si>
  <si>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</si>
  <si>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</si>
  <si>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</si>
  <si>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</si>
  <si>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</si>
  <si>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</si>
  <si>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</si>
  <si>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</si>
  <si>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</si>
  <si>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</si>
  <si>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</si>
  <si>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</si>
  <si>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</si>
  <si>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</si>
  <si>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</si>
  <si>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</si>
  <si>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</si>
  <si>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</si>
  <si>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</si>
  <si>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</si>
  <si>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</si>
  <si>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</si>
  <si>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</si>
  <si>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</si>
  <si>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</si>
  <si>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</si>
  <si>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</si>
  <si>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</si>
  <si>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</si>
  <si>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</si>
  <si>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</si>
  <si>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</si>
  <si>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</si>
  <si>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</si>
  <si>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</si>
  <si>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</si>
  <si>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</si>
  <si>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</si>
  <si>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</si>
  <si>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</si>
  <si>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</si>
  <si>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</si>
  <si>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</si>
  <si>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</si>
  <si>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</si>
  <si>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</si>
  <si>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</si>
  <si>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</si>
  <si>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</si>
  <si>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</si>
  <si>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</si>
  <si>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</si>
  <si>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</si>
  <si>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</si>
  <si>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</si>
  <si>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</si>
  <si>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</si>
  <si>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</si>
  <si>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</si>
  <si>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</si>
  <si>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</si>
  <si>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</si>
  <si>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</si>
  <si>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</si>
  <si>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</si>
  <si>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</si>
  <si>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</si>
  <si>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</si>
  <si>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</si>
  <si>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</si>
  <si>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</si>
  <si>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</si>
  <si>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</si>
  <si>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</si>
  <si>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</si>
  <si>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</si>
  <si>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</si>
  <si>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</si>
  <si>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</si>
  <si>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</si>
  <si>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</si>
  <si>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</si>
  <si>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</si>
  <si>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</si>
  <si>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</si>
  <si>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</si>
  <si>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</si>
  <si>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</si>
  <si>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</si>
  <si>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</si>
  <si>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</si>
  <si>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</si>
  <si>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</si>
  <si>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</si>
  <si>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</si>
  <si>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</si>
  <si>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</si>
  <si>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</si>
  <si>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</si>
  <si>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</si>
  <si>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</si>
  <si>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</si>
  <si>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</si>
  <si>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</si>
  <si>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</si>
  <si>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</si>
  <si>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</si>
  <si>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</si>
  <si>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</si>
  <si>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</si>
  <si>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</si>
  <si>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</si>
  <si>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</si>
  <si>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</si>
  <si>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</si>
  <si>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</si>
  <si>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</si>
  <si>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</si>
  <si>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</si>
  <si>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</si>
  <si>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</si>
  <si>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</si>
  <si>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</si>
  <si>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</si>
  <si>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</si>
  <si>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</si>
  <si>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</si>
  <si>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</si>
  <si>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</si>
  <si>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</si>
  <si>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</si>
  <si>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</si>
  <si>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</si>
  <si>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</si>
  <si>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</si>
  <si>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</si>
  <si>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</si>
  <si>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</si>
  <si>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</si>
  <si>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</si>
  <si>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</si>
  <si>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</si>
  <si>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</si>
  <si>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</si>
  <si>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</si>
  <si>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</si>
  <si>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</si>
  <si>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</si>
  <si>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</si>
  <si>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</si>
  <si>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</si>
  <si>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</si>
  <si>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</si>
  <si>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</si>
  <si>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</si>
  <si>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</si>
  <si>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</si>
  <si>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</si>
  <si>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</si>
  <si>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</si>
  <si>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</si>
  <si>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</si>
  <si>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</si>
  <si>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</si>
  <si>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</si>
  <si>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</si>
  <si>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</si>
  <si>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</si>
  <si>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</si>
  <si>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</si>
  <si>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</si>
  <si>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</si>
  <si>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</si>
  <si>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</si>
  <si>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</si>
  <si>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</si>
  <si>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</si>
  <si>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</si>
  <si>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</si>
  <si>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</si>
  <si>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</si>
  <si>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</si>
  <si>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</si>
  <si>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</si>
  <si>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</si>
  <si>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</si>
  <si>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</si>
  <si>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</si>
  <si>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</si>
  <si>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</si>
  <si>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</si>
  <si>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</si>
  <si>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</si>
  <si>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</si>
  <si>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</si>
  <si>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</si>
  <si>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</si>
  <si>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</si>
  <si>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</si>
  <si>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</si>
  <si>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</si>
  <si>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</si>
  <si>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</si>
  <si>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</si>
  <si>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</si>
  <si>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</si>
  <si>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</si>
  <si>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</si>
  <si>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</si>
  <si>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</si>
  <si>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</si>
  <si>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</si>
  <si>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</si>
  <si>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</si>
  <si>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</si>
  <si>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</si>
  <si>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</si>
  <si>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</si>
  <si>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</si>
  <si>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</si>
  <si>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</si>
  <si>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</si>
  <si>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</si>
  <si>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</si>
  <si>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</si>
  <si>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</si>
  <si>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</si>
  <si>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</si>
  <si>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</si>
  <si>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</si>
  <si>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</si>
  <si>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</si>
  <si>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</si>
  <si>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</si>
  <si>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</si>
  <si>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</si>
  <si>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</si>
  <si>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</si>
  <si>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</si>
  <si>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</si>
  <si>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</si>
  <si>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</si>
  <si>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</si>
  <si>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</si>
  <si>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</si>
  <si>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</si>
  <si>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</si>
  <si>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</si>
  <si>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</si>
  <si>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</si>
  <si>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</si>
  <si>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</si>
  <si>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</si>
  <si>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</si>
  <si>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</si>
  <si>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</si>
  <si>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</si>
  <si>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</si>
  <si>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</si>
  <si>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</si>
  <si>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</si>
  <si>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</si>
  <si>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</si>
  <si>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</si>
  <si>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</si>
  <si>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</si>
  <si>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</si>
  <si>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</si>
  <si>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</si>
  <si>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</si>
  <si>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</si>
  <si>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</si>
  <si>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</si>
  <si>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</si>
  <si>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</si>
  <si>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</si>
  <si>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</si>
  <si>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</si>
  <si>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</si>
  <si>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</si>
  <si>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</si>
  <si>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</si>
  <si>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</si>
  <si>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</si>
  <si>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</si>
  <si>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</si>
  <si>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</si>
  <si>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</si>
  <si>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</si>
  <si>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</si>
  <si>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</si>
  <si>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</si>
  <si>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</si>
  <si>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</si>
  <si>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</si>
  <si>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</si>
  <si>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</si>
  <si>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</si>
  <si>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</si>
  <si>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</si>
  <si>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</si>
  <si>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</si>
  <si>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</si>
  <si>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</si>
  <si>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</si>
  <si>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</si>
  <si>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</si>
  <si>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</si>
  <si>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</si>
  <si>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</si>
  <si>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</si>
  <si>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</si>
  <si>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</si>
  <si>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</si>
  <si>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</si>
  <si>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</si>
  <si>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</si>
  <si>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</si>
  <si>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</si>
  <si>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</si>
  <si>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</si>
  <si>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</si>
  <si>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</si>
  <si>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</si>
  <si>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</si>
  <si>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</si>
  <si>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</si>
  <si>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</si>
  <si>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</si>
  <si>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</si>
  <si>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</si>
  <si>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</si>
  <si>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</si>
  <si>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</si>
  <si>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</si>
  <si>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</si>
  <si>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</si>
  <si>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</si>
  <si>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</si>
  <si>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</si>
  <si>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</si>
  <si>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</si>
  <si>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</si>
  <si>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</si>
  <si>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</si>
  <si>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</si>
  <si>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</si>
  <si>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</si>
  <si>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</si>
  <si>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</si>
  <si>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</si>
  <si>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</si>
  <si>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</si>
  <si>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</si>
  <si>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</si>
  <si>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</si>
  <si>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</si>
  <si>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</si>
  <si>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</si>
  <si>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</si>
  <si>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</si>
  <si>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</si>
  <si>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</si>
  <si>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</si>
  <si>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</si>
  <si>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</si>
  <si>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</si>
  <si>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</si>
  <si>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</si>
  <si>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</si>
  <si>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</si>
  <si>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</si>
  <si>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</si>
  <si>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</si>
  <si>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</si>
  <si>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</si>
  <si>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</si>
  <si>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</si>
  <si>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</si>
  <si>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</si>
  <si>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</si>
  <si>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</si>
  <si>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</si>
  <si>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</si>
  <si>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</si>
  <si>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</si>
  <si>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</si>
  <si>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</si>
  <si>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</si>
  <si>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</si>
  <si>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</si>
  <si>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</si>
  <si>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</si>
  <si>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</si>
  <si>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</si>
  <si>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</si>
  <si>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</si>
  <si>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</si>
  <si>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</si>
  <si>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</si>
  <si>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</si>
  <si>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</si>
  <si>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</si>
  <si>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</si>
  <si>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</si>
  <si>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</si>
  <si>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</si>
  <si>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</si>
  <si>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</si>
  <si>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</si>
  <si>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</si>
  <si>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</si>
  <si>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</si>
  <si>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</si>
  <si>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</si>
  <si>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</si>
  <si>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</si>
  <si>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</si>
  <si>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</si>
  <si>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</si>
  <si>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</si>
  <si>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</si>
  <si>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</si>
  <si>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</si>
  <si>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</si>
  <si>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</si>
  <si>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</si>
  <si>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</si>
  <si>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</si>
  <si>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</si>
  <si>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</si>
  <si>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</si>
  <si>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</si>
  <si>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</si>
  <si>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</si>
  <si>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</si>
  <si>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</si>
  <si>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</si>
  <si>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</si>
  <si>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</si>
  <si>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</si>
  <si>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</si>
  <si>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</si>
  <si>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</si>
  <si>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</si>
  <si>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</si>
  <si>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</si>
  <si>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</si>
  <si>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</si>
  <si>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</si>
  <si>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</si>
  <si>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</si>
  <si>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</si>
  <si>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</si>
  <si>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</si>
  <si>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</si>
  <si>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</si>
  <si>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</si>
  <si>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</si>
  <si>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</si>
  <si>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</si>
  <si>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</si>
  <si>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</si>
  <si>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</si>
  <si>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</si>
  <si>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</si>
  <si>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</si>
  <si>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</si>
  <si>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</si>
  <si>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</si>
  <si>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</si>
  <si>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</si>
  <si>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</si>
  <si>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</si>
  <si>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</si>
  <si>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</si>
  <si>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</si>
  <si>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</si>
  <si>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</si>
  <si>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</si>
  <si>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</si>
  <si>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</si>
  <si>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</si>
  <si>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</si>
  <si>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</si>
  <si>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</si>
  <si>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</si>
  <si>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</si>
  <si>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</si>
  <si>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</si>
  <si>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</si>
  <si>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</si>
  <si>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</si>
  <si>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</si>
  <si>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</si>
  <si>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</si>
  <si>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</si>
  <si>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</si>
  <si>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</si>
  <si>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</si>
  <si>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</si>
  <si>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</si>
  <si>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</si>
  <si>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</si>
  <si>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</si>
  <si>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</si>
  <si>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</si>
  <si>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</si>
  <si>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</si>
  <si>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</si>
  <si>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</si>
  <si>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</si>
  <si>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</si>
  <si>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</si>
  <si>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</si>
  <si>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</si>
  <si>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</si>
  <si>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</si>
  <si>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</si>
  <si>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</si>
  <si>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</si>
  <si>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</si>
  <si>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</si>
  <si>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</si>
  <si>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</si>
  <si>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</si>
  <si>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</si>
  <si>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</si>
  <si>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</si>
  <si>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</si>
  <si>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</si>
  <si>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</si>
  <si>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</si>
  <si>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</si>
  <si>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</si>
  <si>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</si>
  <si>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</si>
  <si>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</si>
  <si>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</si>
  <si>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</si>
  <si>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</si>
  <si>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</si>
  <si>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</si>
  <si>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</si>
  <si>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</si>
  <si>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</si>
  <si>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</si>
  <si>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</si>
  <si>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</si>
  <si>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</si>
  <si>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</si>
  <si>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</si>
  <si>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</si>
  <si>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</si>
  <si>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</si>
  <si>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</si>
  <si>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</si>
  <si>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</si>
  <si>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</si>
  <si>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</si>
  <si>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</si>
  <si>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</si>
  <si>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</si>
  <si>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</si>
  <si>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</si>
  <si>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</si>
  <si>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</si>
  <si>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</si>
  <si>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</si>
  <si>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</si>
  <si>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</si>
  <si>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</si>
  <si>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</si>
  <si>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</si>
  <si>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</si>
  <si>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</si>
  <si>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</si>
  <si>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</si>
  <si>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</si>
  <si>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</si>
  <si>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</si>
  <si>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</si>
  <si>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</si>
  <si>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</si>
  <si>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</si>
  <si>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</si>
  <si>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</si>
  <si>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</si>
  <si>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</si>
  <si>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</si>
  <si>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</si>
  <si>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</si>
  <si>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</si>
  <si>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</si>
  <si>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</si>
  <si>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</si>
  <si>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</si>
  <si>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</si>
  <si>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</si>
  <si>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</si>
  <si>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</si>
  <si>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</si>
  <si>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</si>
  <si>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</si>
  <si>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</si>
  <si>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</si>
  <si>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</si>
  <si>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</si>
  <si>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</si>
  <si>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</si>
  <si>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</si>
  <si>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</si>
  <si>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</si>
  <si>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</si>
  <si>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</si>
  <si>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</si>
  <si>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</si>
  <si>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</si>
  <si>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</si>
  <si>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</si>
  <si>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</si>
  <si>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</si>
  <si>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</si>
  <si>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</si>
  <si>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</si>
  <si>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</si>
  <si>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</si>
  <si>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</si>
  <si>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</si>
  <si>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</si>
  <si>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</si>
  <si>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</si>
  <si>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</si>
  <si>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</si>
  <si>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</si>
  <si>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</si>
  <si>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</si>
  <si>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</si>
  <si>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</si>
  <si>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</si>
  <si>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</si>
  <si>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</si>
  <si>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</si>
  <si>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</si>
  <si>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</si>
  <si>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</si>
  <si>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</si>
  <si>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</si>
  <si>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</si>
  <si>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</si>
  <si>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</si>
  <si>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</si>
  <si>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</si>
  <si>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</si>
  <si>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</si>
  <si>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</si>
  <si>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</si>
  <si>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</si>
  <si>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</si>
  <si>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</si>
  <si>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</si>
  <si>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</si>
  <si>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</si>
  <si>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</si>
  <si>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</si>
  <si>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</si>
  <si>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</si>
  <si>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</si>
  <si>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</si>
  <si>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</si>
  <si>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</si>
  <si>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</si>
  <si>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</si>
  <si>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</si>
  <si>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</si>
  <si>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</si>
  <si>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</si>
  <si>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</si>
  <si>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</si>
  <si>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</si>
  <si>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</si>
  <si>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</si>
  <si>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</si>
  <si>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</si>
  <si>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</si>
  <si>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</si>
  <si>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</si>
  <si>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</si>
  <si>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</si>
  <si>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</si>
  <si>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</si>
  <si>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</si>
  <si>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</si>
  <si>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</si>
  <si>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</si>
  <si>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</si>
  <si>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</si>
  <si>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</si>
  <si>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</si>
  <si>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</si>
  <si>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</si>
  <si>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</si>
  <si>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</si>
  <si>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</si>
  <si>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</si>
  <si>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</si>
  <si>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</si>
  <si>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</si>
  <si>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</si>
  <si>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</si>
  <si>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</si>
  <si>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</si>
  <si>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</si>
  <si>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</si>
  <si>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</si>
  <si>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</si>
  <si>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</si>
  <si>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</si>
  <si>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</si>
  <si>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</si>
  <si>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</si>
  <si>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</si>
  <si>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</si>
  <si>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</si>
  <si>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</si>
  <si>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</si>
  <si>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</si>
  <si>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</si>
  <si>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</si>
  <si>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</si>
  <si>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</si>
  <si>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</si>
  <si>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</si>
  <si>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</si>
  <si>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</si>
  <si>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</si>
  <si>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</si>
  <si>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</si>
  <si>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</si>
  <si>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</si>
  <si>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</si>
  <si>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</si>
  <si>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</si>
  <si>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</si>
  <si>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</si>
  <si>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</si>
  <si>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</si>
  <si>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</si>
  <si>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</si>
  <si>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</si>
  <si>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</si>
  <si>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</si>
  <si>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</si>
  <si>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</si>
  <si>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</si>
  <si>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</si>
  <si>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</si>
  <si>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</si>
  <si>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</si>
  <si>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</si>
  <si>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</si>
  <si>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</si>
  <si>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</si>
  <si>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</si>
  <si>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</si>
  <si>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</si>
  <si>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</si>
  <si>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</si>
  <si>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</si>
  <si>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</si>
  <si>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</si>
  <si>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</si>
  <si>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</si>
  <si>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</si>
  <si>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</si>
  <si>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</si>
  <si>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</si>
  <si>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</si>
  <si>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</si>
  <si>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</si>
  <si>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</si>
  <si>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</si>
  <si>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</si>
  <si>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</si>
  <si>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</si>
  <si>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</si>
  <si>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</si>
  <si>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</si>
  <si>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</si>
  <si>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</si>
  <si>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</si>
  <si>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</si>
  <si>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</si>
  <si>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</si>
  <si>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</si>
  <si>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</si>
  <si>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</si>
  <si>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</si>
  <si>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</si>
  <si>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</si>
  <si>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</si>
  <si>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</si>
  <si>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</si>
  <si>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</si>
  <si>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</si>
  <si>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</si>
  <si>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</si>
  <si>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</si>
  <si>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</si>
  <si>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</si>
  <si>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</si>
  <si>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</si>
  <si>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</si>
  <si>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</si>
  <si>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</si>
  <si>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</si>
  <si>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</si>
  <si>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</si>
  <si>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</si>
  <si>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</si>
  <si>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</si>
  <si>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</si>
  <si>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</si>
  <si>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</si>
  <si>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</si>
  <si>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</si>
  <si>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</si>
  <si>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</si>
  <si>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</si>
  <si>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</si>
  <si>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</si>
  <si>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</si>
  <si>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</si>
  <si>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</si>
  <si>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</si>
  <si>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</si>
  <si>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</si>
  <si>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</si>
  <si>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</si>
  <si>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</si>
  <si>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</si>
  <si>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</si>
  <si>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</si>
  <si>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</si>
  <si>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</si>
  <si>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</si>
  <si>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</si>
  <si>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</si>
  <si>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</si>
  <si>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</si>
  <si>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</si>
  <si>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</si>
  <si>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</si>
  <si>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</si>
  <si>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</si>
  <si>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</si>
  <si>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</si>
  <si>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</si>
  <si>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</si>
  <si>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</si>
  <si>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</si>
  <si>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</si>
  <si>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</si>
  <si>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</si>
  <si>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</si>
  <si>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</si>
  <si>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</si>
  <si>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</si>
  <si>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</si>
  <si>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</si>
  <si>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</si>
  <si>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</si>
  <si>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</si>
  <si>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</si>
  <si>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</si>
  <si>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</si>
  <si>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</si>
  <si>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</si>
  <si>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</si>
  <si>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</si>
  <si>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</si>
  <si>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</si>
  <si>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</si>
  <si>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</si>
  <si>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</si>
  <si>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</si>
  <si>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</si>
  <si>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</si>
  <si>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</si>
  <si>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</si>
  <si>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</si>
  <si>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</si>
  <si>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</si>
  <si>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</si>
  <si>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</si>
  <si>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</si>
  <si>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</si>
  <si>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</si>
  <si>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</si>
  <si>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</si>
  <si>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</si>
  <si>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</si>
  <si>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</si>
  <si>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</si>
  <si>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</si>
  <si>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</si>
  <si>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</si>
  <si>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</si>
  <si>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</si>
  <si>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</si>
  <si>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</si>
  <si>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</si>
  <si>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</si>
  <si>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</si>
  <si>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</si>
  <si>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</si>
  <si>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</si>
  <si>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</si>
  <si>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</si>
  <si>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</si>
  <si>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</si>
  <si>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</si>
  <si>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</si>
  <si>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</si>
  <si>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</si>
  <si>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</si>
  <si>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</si>
  <si>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</si>
  <si>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</si>
  <si>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</si>
  <si>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</si>
  <si>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</si>
  <si>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</si>
  <si>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</si>
  <si>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</si>
  <si>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</si>
  <si>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</si>
  <si>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</si>
  <si>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</si>
  <si>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</si>
  <si>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</si>
  <si>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</si>
  <si>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</si>
  <si>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</si>
  <si>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</si>
  <si>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</si>
  <si>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</si>
  <si>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</si>
  <si>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</si>
  <si>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</si>
  <si>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</si>
  <si>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</si>
  <si>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</si>
  <si>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</si>
  <si>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</si>
  <si>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</si>
  <si>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</si>
  <si>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</si>
  <si>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</si>
  <si>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</si>
  <si>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</si>
  <si>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</si>
  <si>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</si>
  <si>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</si>
  <si>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</si>
  <si>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</si>
  <si>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</si>
  <si>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</si>
  <si>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</si>
  <si>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</si>
  <si>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</si>
  <si>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</si>
  <si>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</si>
  <si>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</si>
  <si>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</si>
  <si>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</si>
  <si>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</si>
  <si>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</si>
  <si>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</si>
  <si>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</si>
  <si>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</si>
  <si>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</si>
  <si>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</si>
  <si>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</si>
  <si>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</si>
  <si>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</si>
  <si>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</si>
  <si>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</si>
  <si>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</si>
  <si>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</si>
  <si>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</si>
  <si>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</si>
  <si>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</si>
  <si>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</si>
  <si>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</si>
  <si>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</si>
  <si>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</si>
  <si>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</si>
  <si>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</si>
  <si>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</si>
  <si>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</si>
  <si>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</si>
  <si>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</si>
  <si>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</si>
  <si>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</si>
  <si>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</si>
  <si>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</si>
  <si>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</si>
  <si>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</si>
  <si>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</si>
  <si>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</si>
  <si>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</si>
  <si>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</si>
  <si>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</si>
  <si>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</si>
  <si>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</si>
  <si>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</si>
  <si>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</si>
  <si>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</si>
  <si>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</si>
  <si>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</si>
  <si>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</si>
  <si>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</si>
  <si>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</si>
  <si>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</si>
  <si>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</si>
  <si>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</si>
  <si>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</si>
  <si>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</si>
  <si>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</si>
  <si>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</si>
  <si>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</si>
  <si>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</si>
  <si>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</si>
  <si>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</si>
  <si>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</si>
  <si>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</si>
  <si>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</si>
  <si>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</si>
  <si>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</si>
  <si>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</si>
  <si>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</si>
  <si>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</si>
  <si>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</si>
  <si>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</si>
  <si>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</si>
  <si>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</si>
  <si>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</si>
  <si>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</si>
  <si>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</si>
  <si>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</si>
  <si>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</si>
  <si>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</si>
  <si>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</si>
  <si>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</si>
  <si>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</si>
  <si>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</si>
  <si>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</si>
  <si>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</si>
  <si>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</si>
  <si>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</si>
  <si>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</si>
  <si>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</si>
  <si>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</si>
  <si>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</si>
  <si>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</si>
  <si>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</si>
  <si>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</si>
  <si>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</si>
  <si>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</si>
  <si>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</si>
  <si>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</si>
  <si>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</si>
  <si>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</si>
  <si>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</si>
  <si>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</si>
  <si>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</si>
  <si>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</si>
  <si>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</si>
  <si>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</si>
  <si>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</si>
  <si>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</si>
  <si>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</si>
  <si>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</si>
  <si>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</si>
  <si>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</si>
  <si>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</si>
  <si>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</si>
  <si>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</si>
  <si>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</si>
  <si>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</si>
  <si>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</si>
  <si>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</si>
  <si>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</si>
  <si>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</si>
  <si>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</si>
  <si>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</si>
  <si>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</si>
  <si>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</si>
  <si>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</si>
  <si>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</si>
  <si>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</si>
  <si>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</si>
  <si>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</si>
  <si>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</si>
  <si>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</si>
  <si>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</si>
  <si>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</si>
  <si>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</si>
  <si>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</si>
  <si>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</si>
  <si>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</si>
  <si>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</si>
  <si>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</si>
  <si>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</si>
  <si>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</si>
  <si>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</si>
  <si>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</si>
  <si>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</si>
  <si>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</si>
  <si>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</si>
  <si>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</si>
  <si>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</si>
  <si>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</si>
  <si>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</si>
  <si>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</si>
  <si>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</si>
  <si>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</si>
  <si>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</si>
  <si>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</si>
  <si>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</si>
  <si>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</si>
  <si>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</si>
  <si>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</si>
  <si>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</si>
  <si>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</si>
  <si>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</si>
  <si>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</si>
  <si>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</si>
  <si>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</si>
  <si>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</si>
  <si>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</si>
  <si>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</si>
  <si>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</si>
  <si>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</si>
  <si>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</si>
  <si>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</si>
  <si>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</si>
  <si>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</si>
  <si>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</si>
  <si>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</si>
  <si>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</si>
  <si>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</si>
  <si>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</si>
  <si>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</si>
  <si>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</si>
  <si>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</si>
  <si>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</si>
  <si>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</si>
  <si>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</si>
  <si>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</si>
  <si>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</si>
  <si>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</si>
  <si>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</si>
  <si>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</si>
  <si>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</si>
  <si>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</si>
  <si>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</si>
  <si>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</si>
  <si>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</si>
  <si>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</si>
  <si>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</si>
  <si>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</si>
  <si>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</si>
  <si>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</si>
  <si>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</si>
  <si>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</si>
  <si>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</si>
  <si>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</si>
  <si>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</si>
  <si>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</si>
  <si>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</si>
  <si>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</si>
  <si>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</si>
  <si>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</si>
  <si>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</si>
  <si>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</si>
  <si>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</si>
  <si>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</si>
  <si>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</si>
  <si>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</si>
  <si>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</si>
  <si>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</si>
  <si>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</si>
  <si>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</si>
  <si>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</si>
  <si>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</si>
  <si>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</si>
  <si>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</si>
  <si>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</si>
  <si>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</si>
  <si>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</si>
  <si>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</si>
  <si>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</si>
  <si>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</si>
  <si>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</si>
  <si>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</si>
  <si>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</si>
  <si>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</si>
  <si>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</si>
  <si>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</si>
  <si>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</si>
  <si>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</si>
  <si>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</si>
  <si>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</si>
  <si>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</si>
  <si>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</si>
  <si>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</si>
  <si>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</si>
  <si>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</si>
  <si>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</si>
  <si>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</si>
  <si>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</si>
  <si>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</si>
  <si>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</si>
  <si>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</si>
  <si>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</si>
  <si>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</si>
  <si>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</si>
  <si>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</si>
  <si>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</si>
  <si>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</si>
  <si>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</si>
  <si>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</si>
  <si>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</si>
  <si>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</si>
  <si>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</si>
  <si>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</si>
  <si>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</si>
  <si>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</si>
  <si>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</si>
  <si>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</si>
  <si>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</si>
  <si>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</si>
  <si>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</si>
  <si>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</si>
  <si>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</si>
  <si>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</si>
  <si>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</si>
  <si>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</si>
  <si>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</si>
  <si>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</si>
  <si>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</si>
  <si>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</si>
  <si>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</si>
  <si>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</si>
  <si>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</si>
  <si>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</si>
  <si>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</si>
  <si>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</si>
  <si>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</si>
  <si>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</si>
  <si>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</si>
  <si>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</si>
  <si>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</si>
  <si>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</si>
  <si>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</si>
  <si>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</si>
  <si>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</si>
  <si>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</si>
  <si>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</si>
  <si>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</si>
  <si>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</si>
  <si>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</si>
  <si>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</si>
  <si>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</si>
  <si>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</si>
  <si>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</si>
  <si>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</si>
  <si>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</si>
  <si>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</si>
  <si>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</si>
  <si>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</si>
  <si>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</si>
  <si>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</si>
  <si>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</si>
  <si>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</si>
  <si>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</si>
  <si>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</si>
  <si>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</si>
  <si>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</si>
  <si>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</si>
  <si>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</si>
  <si>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</si>
  <si>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</si>
  <si>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</si>
  <si>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</si>
  <si>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</si>
  <si>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</si>
  <si>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</si>
  <si>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</si>
  <si>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</si>
  <si>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</si>
  <si>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</si>
  <si>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</si>
  <si>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</si>
  <si>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</si>
  <si>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</si>
  <si>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</si>
  <si>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</si>
  <si>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</si>
  <si>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</si>
  <si>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</si>
  <si>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</si>
  <si>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</si>
  <si>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</si>
  <si>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</si>
  <si>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</si>
  <si>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</si>
  <si>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</si>
  <si>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</si>
  <si>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</si>
  <si>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</si>
  <si>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</si>
  <si>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</si>
  <si>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</si>
  <si>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</si>
  <si>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</si>
  <si>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</si>
  <si>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</si>
  <si>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</si>
  <si>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</si>
  <si>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</si>
  <si>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</si>
  <si>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</si>
  <si>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</si>
  <si>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</si>
  <si>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</si>
  <si>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</si>
  <si>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</si>
  <si>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</si>
  <si>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</si>
  <si>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</si>
  <si>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</si>
  <si>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</si>
  <si>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</si>
  <si>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</si>
  <si>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</si>
  <si>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</si>
  <si>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</si>
  <si>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</si>
  <si>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</si>
  <si>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</si>
  <si>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</si>
  <si>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</si>
  <si>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</si>
  <si>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</si>
  <si>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</si>
  <si>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</si>
  <si>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</si>
  <si>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</si>
  <si>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</si>
  <si>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</si>
  <si>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</si>
  <si>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</si>
  <si>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</si>
  <si>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</si>
  <si>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</si>
  <si>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</si>
  <si>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</si>
  <si>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</si>
  <si>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</si>
  <si>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</si>
  <si>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</si>
  <si>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</si>
  <si>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</si>
  <si>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</si>
  <si>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</si>
  <si>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</si>
  <si>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</si>
  <si>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</si>
  <si>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</si>
  <si>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</si>
  <si>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</si>
  <si>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</si>
  <si>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</si>
  <si>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</si>
  <si>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</si>
  <si>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</si>
  <si>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</si>
  <si>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</si>
  <si>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</si>
  <si>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</si>
  <si>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</si>
  <si>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</si>
  <si>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</si>
  <si>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</si>
  <si>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</si>
  <si>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</si>
  <si>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</si>
  <si>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</si>
  <si>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</si>
  <si>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</si>
  <si>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</si>
  <si>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</si>
  <si>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</si>
  <si>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</si>
  <si>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</si>
  <si>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</si>
  <si>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</si>
  <si>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</si>
  <si>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</si>
  <si>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</si>
  <si>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</si>
  <si>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</si>
  <si>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</si>
  <si>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</si>
  <si>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</si>
  <si>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</si>
  <si>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</si>
  <si>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</si>
  <si>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</si>
  <si>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</si>
  <si>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</si>
  <si>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</si>
  <si>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</si>
  <si>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</si>
  <si>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</si>
  <si>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</si>
  <si>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</si>
  <si>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</si>
  <si>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</si>
  <si>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</si>
  <si>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</si>
  <si>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</si>
  <si>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</si>
  <si>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</si>
  <si>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</si>
  <si>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</si>
  <si>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</si>
  <si>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</si>
  <si>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</si>
  <si>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</si>
  <si>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</si>
  <si>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</si>
  <si>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</si>
  <si>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</si>
  <si>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</si>
  <si>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</si>
  <si>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</si>
  <si>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</si>
  <si>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</si>
  <si>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</si>
  <si>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</si>
  <si>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</si>
  <si>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</si>
  <si>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</si>
  <si>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</si>
  <si>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</si>
  <si>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</si>
  <si>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</si>
  <si>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</si>
  <si>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</si>
  <si>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</si>
  <si>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</si>
  <si>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</si>
  <si>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</si>
  <si>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</si>
  <si>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</si>
  <si>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</si>
  <si>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</si>
  <si>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</si>
  <si>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</si>
  <si>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</si>
  <si>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</si>
  <si>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</si>
  <si>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</si>
  <si>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</si>
  <si>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</si>
  <si>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</si>
  <si>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</si>
  <si>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</si>
  <si>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</si>
  <si>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</si>
  <si>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</si>
  <si>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</si>
  <si>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</si>
  <si>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</si>
  <si>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</si>
  <si>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</si>
  <si>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</si>
  <si>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</si>
  <si>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</si>
  <si>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</si>
  <si>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</si>
  <si>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</si>
  <si>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</si>
  <si>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</si>
  <si>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</si>
  <si>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</si>
  <si>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</si>
  <si>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</si>
  <si>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</si>
  <si>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</si>
  <si>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</si>
  <si>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</si>
  <si>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</si>
  <si>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</si>
  <si>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</si>
  <si>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</si>
  <si>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</si>
  <si>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</si>
  <si>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</si>
  <si>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</si>
  <si>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</si>
  <si>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</si>
  <si>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</si>
  <si>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</si>
  <si>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</si>
  <si>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</si>
  <si>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</si>
  <si>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</si>
  <si>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</si>
  <si>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</si>
  <si>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</si>
  <si>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</si>
  <si>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</si>
  <si>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</si>
  <si>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</si>
  <si>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</si>
  <si>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</si>
  <si>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</si>
  <si>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</si>
  <si>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</si>
  <si>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</si>
  <si>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</si>
  <si>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</si>
  <si>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</si>
  <si>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</si>
  <si>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</si>
  <si>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</si>
  <si>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</si>
  <si>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</si>
  <si>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</si>
  <si>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</si>
  <si>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</si>
  <si>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</si>
  <si>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</si>
  <si>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</si>
  <si>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</si>
  <si>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</si>
  <si>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</si>
  <si>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</si>
  <si>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</si>
  <si>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</si>
  <si>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</si>
  <si>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</si>
  <si>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</si>
  <si>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</si>
  <si>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</si>
  <si>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</si>
  <si>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</si>
  <si>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</si>
  <si>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</si>
  <si>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</si>
  <si>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</si>
  <si>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</si>
  <si>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</si>
  <si>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</si>
  <si>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</si>
  <si>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</si>
  <si>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</si>
  <si>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</si>
  <si>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</si>
  <si>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</si>
  <si>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</si>
  <si>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</si>
  <si>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</si>
  <si>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</si>
  <si>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</si>
  <si>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</si>
  <si>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</si>
  <si>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</si>
  <si>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</si>
  <si>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</si>
  <si>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</si>
  <si>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</si>
  <si>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</si>
  <si>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</si>
  <si>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</si>
  <si>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</si>
  <si>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</si>
  <si>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</si>
  <si>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</si>
  <si>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</si>
  <si>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</si>
  <si>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</si>
  <si>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</si>
  <si>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</si>
  <si>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</si>
  <si>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</si>
  <si>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</si>
  <si>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</si>
  <si>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</si>
  <si>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</si>
  <si>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</si>
  <si>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</si>
  <si>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</si>
  <si>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</si>
  <si>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</si>
  <si>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</si>
  <si>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</si>
  <si>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</si>
  <si>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</si>
  <si>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</si>
  <si>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</si>
  <si>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</si>
  <si>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</si>
  <si>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</si>
  <si>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</si>
  <si>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</si>
  <si>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</si>
  <si>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</si>
  <si>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</si>
  <si>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</si>
  <si>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</si>
  <si>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</si>
  <si>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</si>
  <si>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</si>
  <si>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</si>
  <si>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</si>
  <si>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</si>
  <si>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</si>
  <si>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</si>
  <si>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</si>
  <si>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</si>
  <si>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</si>
  <si>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</si>
  <si>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</si>
  <si>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</si>
  <si>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</si>
  <si>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</si>
  <si>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</si>
  <si>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</si>
  <si>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</si>
  <si>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</si>
  <si>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</si>
  <si>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</si>
  <si>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</si>
  <si>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</si>
  <si>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</si>
  <si>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</si>
  <si>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</si>
  <si>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</si>
  <si>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</si>
  <si>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</si>
  <si>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</si>
  <si>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</si>
  <si>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</si>
  <si>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</si>
  <si>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</si>
  <si>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</si>
  <si>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</si>
  <si>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</si>
  <si>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</si>
  <si>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</si>
  <si>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</si>
  <si>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</si>
  <si>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</si>
  <si>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</si>
  <si>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</si>
  <si>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</si>
  <si>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</si>
  <si>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</si>
  <si>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</si>
  <si>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</si>
  <si>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</si>
  <si>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</si>
  <si>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</si>
  <si>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</si>
  <si>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</si>
  <si>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</si>
  <si>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</si>
  <si>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</si>
  <si>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</si>
  <si>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</si>
  <si>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</si>
  <si>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</si>
  <si>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</si>
  <si>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</si>
  <si>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</si>
  <si>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</si>
  <si>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</si>
  <si>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</si>
  <si>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</si>
  <si>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</si>
  <si>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</si>
  <si>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</si>
  <si>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</si>
  <si>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</si>
  <si>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</si>
  <si>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</si>
  <si>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</si>
  <si>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</si>
  <si>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</si>
  <si>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</si>
  <si>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</si>
  <si>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</si>
  <si>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</si>
  <si>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</si>
  <si>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</si>
  <si>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</si>
  <si>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</si>
  <si>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</si>
  <si>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</si>
  <si>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</si>
  <si>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</si>
  <si>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</si>
  <si>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</si>
  <si>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</si>
  <si>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</si>
  <si>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</si>
  <si>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</si>
  <si>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</si>
  <si>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</si>
  <si>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</si>
  <si>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</si>
  <si>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</si>
  <si>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</si>
  <si>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</si>
  <si>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</si>
  <si>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</si>
  <si>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</si>
  <si>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</si>
  <si>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</si>
  <si>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</si>
  <si>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</si>
  <si>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</si>
  <si>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</si>
  <si>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</si>
  <si>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</si>
  <si>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</si>
  <si>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</si>
  <si>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</si>
  <si>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</si>
  <si>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</si>
  <si>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</si>
  <si>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</si>
  <si>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</si>
  <si>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</si>
  <si>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</si>
  <si>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</si>
  <si>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</si>
  <si>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</si>
  <si>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</si>
  <si>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</si>
  <si>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</si>
  <si>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</si>
  <si>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</si>
  <si>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</si>
  <si>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</si>
  <si>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</si>
  <si>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</si>
  <si>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</si>
  <si>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</si>
  <si>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</si>
  <si>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</si>
  <si>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</si>
  <si>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</si>
  <si>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</si>
  <si>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</si>
  <si>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</si>
  <si>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</si>
  <si>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</si>
  <si>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</si>
  <si>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</si>
  <si>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</si>
  <si>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</si>
  <si>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</si>
  <si>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</si>
  <si>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</si>
  <si>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</si>
  <si>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</si>
  <si>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</si>
  <si>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</si>
  <si>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</si>
  <si>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</si>
  <si>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</si>
  <si>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</si>
  <si>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</si>
  <si>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</si>
  <si>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</si>
  <si>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</si>
  <si>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</si>
  <si>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</si>
  <si>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</si>
  <si>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</si>
  <si>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</si>
  <si>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</si>
  <si>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</si>
  <si>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</si>
  <si>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</si>
  <si>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</si>
  <si>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</si>
  <si>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</si>
  <si>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</si>
  <si>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</si>
  <si>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</si>
  <si>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</si>
  <si>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</si>
  <si>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</si>
  <si>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</si>
  <si>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</si>
  <si>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</si>
  <si>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</si>
  <si>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</si>
  <si>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</si>
  <si>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</si>
  <si>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</si>
  <si>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</si>
  <si>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</si>
  <si>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</si>
  <si>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</si>
  <si>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</si>
  <si>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</si>
  <si>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</si>
  <si>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</si>
  <si>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</si>
  <si>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</si>
  <si>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</si>
  <si>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</si>
  <si>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</si>
  <si>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</si>
  <si>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</si>
  <si>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</si>
  <si>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</si>
  <si>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</si>
  <si>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</si>
  <si>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</si>
  <si>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</si>
  <si>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</si>
  <si>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</si>
  <si>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</si>
  <si>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</si>
  <si>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</si>
  <si>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</si>
  <si>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</si>
  <si>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</si>
  <si>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</si>
  <si>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</si>
  <si>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</si>
  <si>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</si>
  <si>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</si>
  <si>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</si>
  <si>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</si>
  <si>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</si>
  <si>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</si>
  <si>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</si>
  <si>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</si>
  <si>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</si>
  <si>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</si>
  <si>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</si>
  <si>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</si>
  <si>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</si>
  <si>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</si>
  <si>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</si>
  <si>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</si>
  <si>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</si>
  <si>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</si>
  <si>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</si>
  <si>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</si>
  <si>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</si>
  <si>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</si>
  <si>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</si>
  <si>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</si>
  <si>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</si>
  <si>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</si>
  <si>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</si>
  <si>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</si>
  <si>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</si>
  <si>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</si>
  <si>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</si>
  <si>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</si>
  <si>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</si>
  <si>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</si>
  <si>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</si>
  <si>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</si>
  <si>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</si>
  <si>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</si>
  <si>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</si>
  <si>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</si>
  <si>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</si>
  <si>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</si>
  <si>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</si>
  <si>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</si>
  <si>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</si>
  <si>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</si>
  <si>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</si>
  <si>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</si>
  <si>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</si>
  <si>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</si>
  <si>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</si>
  <si>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</si>
  <si>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</si>
  <si>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</si>
  <si>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</si>
  <si>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</si>
  <si>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</si>
  <si>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</si>
  <si>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</si>
  <si>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</si>
  <si>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</si>
  <si>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</si>
  <si>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</si>
  <si>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</si>
  <si>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</si>
  <si>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</si>
  <si>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</si>
  <si>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</si>
  <si>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</si>
  <si>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</si>
  <si>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</si>
  <si>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</si>
  <si>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</si>
  <si>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</si>
  <si>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</si>
  <si>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</si>
  <si>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</si>
  <si>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</si>
  <si>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</si>
  <si>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</si>
  <si>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</si>
  <si>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</si>
  <si>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</si>
  <si>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</si>
  <si>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</si>
  <si>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</si>
  <si>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</si>
  <si>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</si>
  <si>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</si>
  <si>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</si>
  <si>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</si>
  <si>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</si>
  <si>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</si>
  <si>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</si>
  <si>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</si>
  <si>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</si>
  <si>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</si>
  <si>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</si>
  <si>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</si>
  <si>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</si>
  <si>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</si>
  <si>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</si>
  <si>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</si>
  <si>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</si>
  <si>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</si>
  <si>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</si>
  <si>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</si>
  <si>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</si>
  <si>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</si>
  <si>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</si>
  <si>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</si>
  <si>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</si>
  <si>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</si>
  <si>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</si>
  <si>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</si>
  <si>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</si>
  <si>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</si>
  <si>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</si>
  <si>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</si>
  <si>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</si>
  <si>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</si>
  <si>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</si>
  <si>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</si>
  <si>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</si>
  <si>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</si>
  <si>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</si>
  <si>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</si>
  <si>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</si>
  <si>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</si>
  <si>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</si>
  <si>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</si>
  <si>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</si>
  <si>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</si>
  <si>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</si>
  <si>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</si>
  <si>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</si>
  <si>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</si>
  <si>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</si>
  <si>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</si>
  <si>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</si>
  <si>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</si>
  <si>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</si>
  <si>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</si>
  <si>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</si>
  <si>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</si>
  <si>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</si>
  <si>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</si>
  <si>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</si>
  <si>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</si>
  <si>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</si>
  <si>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</si>
  <si>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</si>
  <si>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</si>
  <si>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</si>
  <si>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</si>
  <si>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</si>
  <si>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</si>
  <si>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</si>
  <si>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</si>
  <si>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</si>
  <si>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</si>
  <si>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</si>
  <si>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</si>
  <si>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</si>
  <si>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</si>
  <si>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</si>
  <si>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</si>
  <si>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</si>
  <si>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</si>
  <si>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</si>
  <si>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</si>
  <si>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</si>
  <si>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</si>
  <si>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</si>
  <si>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</si>
  <si>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</si>
  <si>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</si>
  <si>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</si>
  <si>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</si>
  <si>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</si>
  <si>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</si>
  <si>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</si>
  <si>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</si>
  <si>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</si>
  <si>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</si>
  <si>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</si>
  <si>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</si>
  <si>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</si>
  <si>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</si>
  <si>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</si>
  <si>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</si>
  <si>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</si>
  <si>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</si>
  <si>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</si>
  <si>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</si>
  <si>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</si>
  <si>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</si>
  <si>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</si>
  <si>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</si>
  <si>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</si>
  <si>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</si>
  <si>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</si>
  <si>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</si>
  <si>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</si>
  <si>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</si>
  <si>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</si>
  <si>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</si>
  <si>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</si>
  <si>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</si>
  <si>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</si>
  <si>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</si>
  <si>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</si>
  <si>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</si>
  <si>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</si>
  <si>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</si>
  <si>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</si>
  <si>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</si>
  <si>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</si>
  <si>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</si>
  <si>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</si>
  <si>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</si>
  <si>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</si>
  <si>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</si>
  <si>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</si>
  <si>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</si>
  <si>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</si>
  <si>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</si>
  <si>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</si>
  <si>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</si>
  <si>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</si>
  <si>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</si>
  <si>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</si>
  <si>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</si>
  <si>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</si>
  <si>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</si>
  <si>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</si>
  <si>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</si>
  <si>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</si>
  <si>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</si>
  <si>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</si>
  <si>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</si>
  <si>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</si>
  <si>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</si>
  <si>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</si>
  <si>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</si>
  <si>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</si>
  <si>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</si>
  <si>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</si>
  <si>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</si>
  <si>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</si>
  <si>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</si>
  <si>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</si>
  <si>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</si>
  <si>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</si>
  <si>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</si>
  <si>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</si>
  <si>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</si>
  <si>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</si>
  <si>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</si>
  <si>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</si>
  <si>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</si>
  <si>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</si>
  <si>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</si>
  <si>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</si>
  <si>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</si>
  <si>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</si>
  <si>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</si>
  <si>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</si>
  <si>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</si>
  <si>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</si>
  <si>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</si>
  <si>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</si>
  <si>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</si>
  <si>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</si>
  <si>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</si>
  <si>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</si>
  <si>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</si>
  <si>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</si>
  <si>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</si>
  <si>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</si>
  <si>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</si>
  <si>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</si>
  <si>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</si>
  <si>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</si>
  <si>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</si>
  <si>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</si>
  <si>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</si>
  <si>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</si>
  <si>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</si>
  <si>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</si>
  <si>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</si>
  <si>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</si>
  <si>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</si>
  <si>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</si>
  <si>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</si>
  <si>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</si>
  <si>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</si>
  <si>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</si>
  <si>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</si>
  <si>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</si>
  <si>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</si>
  <si>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</si>
  <si>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</si>
  <si>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</si>
  <si>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</si>
  <si>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</si>
  <si>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</si>
  <si>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</si>
  <si>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</si>
  <si>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</si>
  <si>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</si>
  <si>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</si>
  <si>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</si>
  <si>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</si>
  <si>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</si>
  <si>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</si>
  <si>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</si>
  <si>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</si>
  <si>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</si>
  <si>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</si>
  <si>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</si>
  <si>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</si>
  <si>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</si>
  <si>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</si>
  <si>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</si>
  <si>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</si>
  <si>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</si>
  <si>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</si>
  <si>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</si>
  <si>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</si>
  <si>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</si>
  <si>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</si>
  <si>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</si>
  <si>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</si>
  <si>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</si>
  <si>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</si>
  <si>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</si>
  <si>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</si>
  <si>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</si>
  <si>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</si>
  <si>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</si>
  <si>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</si>
  <si>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</si>
  <si>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</si>
  <si>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</si>
  <si>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</si>
  <si>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</si>
  <si>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</si>
  <si>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</si>
  <si>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</si>
  <si>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</si>
  <si>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</si>
  <si>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</si>
  <si>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</si>
  <si>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</si>
  <si>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</si>
  <si>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</si>
  <si>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</si>
  <si>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</si>
  <si>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</si>
  <si>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</si>
  <si>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</si>
  <si>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</si>
  <si>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</si>
  <si>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</si>
  <si>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</si>
  <si>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</si>
  <si>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</si>
  <si>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</si>
  <si>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</si>
  <si>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</si>
  <si>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</si>
  <si>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</si>
  <si>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</si>
  <si>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</si>
  <si>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</si>
  <si>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</si>
  <si>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</si>
  <si>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</si>
  <si>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</si>
  <si>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</si>
  <si>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</si>
  <si>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</si>
  <si>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</si>
  <si>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</si>
  <si>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</si>
  <si>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</si>
  <si>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</si>
  <si>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</si>
  <si>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</si>
  <si>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</si>
  <si>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</si>
  <si>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</si>
  <si>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</si>
  <si>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</si>
  <si>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</si>
  <si>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</si>
  <si>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</si>
  <si>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</si>
  <si>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</si>
  <si>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</si>
  <si>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</si>
  <si>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</si>
  <si>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</si>
  <si>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</si>
  <si>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</si>
  <si>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</si>
  <si>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</si>
  <si>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</si>
  <si>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</si>
  <si>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</si>
  <si>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</si>
  <si>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</si>
  <si>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</si>
  <si>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</si>
  <si>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</si>
  <si>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</si>
  <si>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</si>
  <si>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</si>
  <si>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</si>
  <si>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</si>
  <si>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</si>
  <si>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</si>
  <si>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</si>
  <si>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</si>
  <si>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</si>
  <si>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</si>
  <si>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</si>
  <si>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</si>
  <si>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</si>
  <si>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</si>
  <si>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</si>
  <si>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</si>
  <si>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</si>
  <si>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</si>
  <si>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</si>
  <si>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</si>
  <si>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</si>
  <si>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</si>
  <si>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</si>
  <si>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</si>
  <si>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</si>
  <si>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</si>
  <si>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</si>
  <si>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</si>
  <si>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</si>
  <si>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</si>
  <si>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</si>
  <si>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</si>
  <si>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</si>
  <si>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</si>
  <si>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</si>
  <si>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</si>
  <si>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</si>
  <si>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</si>
  <si>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</si>
  <si>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</si>
  <si>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</si>
  <si>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</si>
  <si>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</si>
  <si>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</si>
  <si>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</si>
  <si>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</si>
  <si>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</si>
  <si>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</si>
  <si>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</si>
  <si>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</si>
  <si>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</si>
  <si>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</si>
  <si>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</si>
  <si>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</si>
  <si>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</si>
  <si>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</si>
  <si>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</si>
  <si>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</si>
  <si>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</si>
  <si>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</si>
  <si>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</si>
  <si>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</si>
  <si>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</si>
  <si>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</si>
  <si>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</si>
  <si>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</si>
  <si>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</si>
  <si>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</si>
  <si>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</si>
  <si>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</si>
  <si>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</si>
  <si>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</si>
  <si>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</si>
  <si>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</si>
  <si>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</si>
  <si>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</si>
  <si>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</si>
  <si>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</si>
  <si>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</si>
  <si>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</si>
  <si>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</si>
  <si>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</si>
  <si>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</si>
  <si>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</si>
  <si>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</si>
  <si>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</si>
  <si>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</si>
  <si>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</si>
  <si>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</si>
  <si>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</si>
  <si>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</si>
  <si>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</si>
  <si>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</si>
  <si>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</si>
  <si>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</si>
  <si>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</si>
  <si>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</si>
  <si>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</si>
  <si>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</si>
  <si>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</si>
  <si>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</si>
  <si>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</si>
  <si>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</si>
  <si>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</si>
  <si>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</si>
  <si>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</si>
  <si>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</si>
  <si>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</si>
  <si>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</si>
  <si>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</si>
  <si>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</si>
  <si>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</si>
  <si>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</si>
  <si>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</si>
  <si>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</si>
  <si>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</si>
  <si>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</si>
  <si>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</si>
  <si>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</si>
  <si>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</si>
  <si>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</si>
  <si>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</si>
  <si>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</si>
  <si>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</si>
  <si>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</si>
  <si>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</si>
  <si>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</si>
  <si>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</si>
  <si>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</si>
  <si>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</si>
  <si>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</si>
  <si>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</si>
  <si>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</si>
  <si>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</si>
  <si>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</si>
  <si>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</si>
  <si>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</si>
  <si>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</si>
  <si>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</si>
  <si>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</si>
  <si>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</si>
  <si>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</si>
  <si>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</si>
  <si>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</si>
  <si>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</si>
  <si>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</si>
  <si>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</si>
  <si>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</si>
  <si>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</si>
  <si>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</si>
  <si>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</si>
  <si>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</si>
  <si>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</si>
  <si>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</si>
  <si>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</si>
  <si>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</si>
  <si>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</si>
  <si>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</si>
  <si>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</si>
  <si>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</si>
  <si>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</si>
  <si>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</si>
  <si>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</si>
  <si>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</si>
  <si>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</si>
  <si>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</si>
  <si>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</si>
  <si>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</si>
  <si>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</si>
  <si>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</si>
  <si>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</si>
  <si>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</si>
  <si>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</si>
  <si>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</si>
  <si>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</si>
  <si>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</si>
  <si>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</si>
  <si>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</si>
  <si>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</si>
  <si>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</si>
  <si>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</si>
  <si>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</si>
  <si>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</si>
  <si>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</si>
  <si>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</si>
  <si>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</si>
  <si>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</si>
  <si>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</si>
  <si>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</si>
  <si>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</si>
  <si>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</si>
  <si>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</si>
  <si>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</si>
  <si>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</si>
  <si>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</si>
  <si>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</si>
  <si>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</si>
  <si>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</si>
  <si>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</si>
  <si>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</si>
  <si>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</si>
  <si>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</si>
  <si>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</si>
  <si>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</si>
  <si>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</si>
  <si>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</si>
  <si>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</si>
  <si>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</si>
  <si>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</si>
  <si>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</si>
  <si>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</si>
  <si>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</si>
  <si>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</si>
  <si>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</si>
  <si>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</si>
  <si>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</si>
  <si>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</si>
  <si>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</si>
  <si>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</si>
  <si>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</si>
  <si>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</si>
  <si>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</si>
  <si>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</si>
  <si>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</si>
  <si>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</si>
  <si>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</si>
  <si>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</si>
  <si>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</si>
  <si>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</si>
  <si>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</si>
  <si>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</si>
  <si>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</si>
  <si>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</si>
  <si>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</si>
  <si>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</si>
  <si>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</si>
  <si>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</si>
  <si>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</si>
  <si>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</si>
  <si>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</si>
  <si>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</si>
  <si>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</si>
  <si>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</si>
  <si>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</si>
  <si>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</si>
  <si>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</si>
  <si>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</si>
  <si>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</si>
  <si>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</si>
  <si>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</si>
  <si>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</si>
  <si>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</si>
  <si>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</si>
  <si>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</si>
  <si>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</si>
  <si>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</si>
  <si>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</si>
  <si>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</si>
  <si>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</si>
  <si>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</si>
  <si>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</si>
  <si>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</si>
  <si>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</si>
  <si>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</si>
  <si>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</si>
  <si>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</si>
  <si>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</si>
  <si>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</si>
  <si>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</si>
  <si>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</si>
  <si>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</si>
  <si>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</si>
  <si>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</si>
  <si>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</si>
  <si>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</si>
  <si>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</si>
  <si>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</si>
  <si>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</si>
  <si>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</si>
  <si>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</si>
  <si>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</si>
  <si>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</si>
  <si>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</si>
  <si>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</si>
  <si>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</si>
  <si>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</si>
  <si>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</si>
  <si>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</si>
  <si>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</si>
  <si>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</si>
  <si>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</si>
  <si>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</si>
  <si>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</si>
  <si>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</si>
  <si>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</si>
  <si>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</si>
  <si>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</si>
  <si>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</si>
  <si>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</si>
  <si>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</si>
  <si>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</si>
  <si>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</si>
  <si>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</si>
  <si>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</si>
  <si>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</si>
  <si>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</si>
  <si>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</si>
  <si>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</si>
  <si>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</si>
  <si>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</si>
  <si>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</si>
  <si>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</si>
  <si>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</si>
  <si>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</si>
  <si>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</si>
  <si>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</si>
  <si>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</si>
  <si>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</si>
  <si>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</si>
  <si>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</si>
  <si>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</si>
  <si>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</si>
  <si>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</si>
  <si>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</si>
  <si>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</si>
  <si>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</si>
  <si>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</si>
  <si>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</si>
  <si>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</si>
  <si>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</si>
  <si>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</si>
  <si>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</si>
  <si>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</si>
  <si>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</si>
  <si>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</si>
  <si>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</si>
  <si>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</si>
  <si>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</si>
  <si>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</si>
  <si>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</si>
  <si>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</si>
  <si>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</si>
  <si>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</si>
  <si>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</si>
  <si>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</si>
  <si>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</si>
  <si>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</si>
  <si>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</si>
  <si>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</si>
  <si>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</si>
  <si>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</si>
  <si>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</si>
  <si>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</si>
  <si>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</si>
  <si>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</si>
  <si>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</si>
  <si>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</si>
  <si>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</si>
  <si>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</si>
  <si>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</si>
  <si>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</si>
  <si>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</si>
  <si>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</si>
  <si>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</si>
  <si>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</si>
  <si>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</si>
  <si>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</si>
  <si>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</si>
  <si>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</si>
  <si>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</si>
  <si>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</si>
  <si>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</si>
  <si>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</si>
  <si>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</si>
  <si>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</si>
  <si>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</si>
  <si>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</si>
  <si>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</si>
  <si>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</si>
  <si>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</si>
  <si>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</si>
  <si>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</si>
  <si>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</si>
  <si>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</si>
  <si>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</si>
  <si>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</si>
  <si>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</si>
  <si>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</si>
  <si>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</si>
  <si>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</si>
  <si>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</si>
  <si>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</si>
  <si>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</si>
  <si>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</si>
  <si>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</si>
  <si>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</si>
  <si>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</si>
  <si>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</si>
  <si>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</si>
  <si>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</si>
  <si>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</si>
  <si>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</si>
  <si>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</si>
  <si>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</si>
  <si>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</si>
  <si>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</si>
  <si>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</si>
  <si>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</si>
  <si>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</si>
  <si>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</si>
  <si>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</si>
  <si>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</si>
  <si>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</si>
  <si>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</si>
  <si>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</si>
  <si>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</si>
  <si>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</si>
  <si>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</si>
  <si>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</si>
  <si>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</si>
  <si>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</si>
  <si>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</si>
  <si>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</si>
  <si>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</si>
  <si>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</si>
  <si>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</si>
  <si>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</si>
  <si>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</si>
  <si>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</si>
  <si>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</si>
  <si>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</si>
  <si>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</si>
  <si>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</si>
  <si>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</si>
  <si>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</si>
  <si>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</si>
  <si>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</si>
  <si>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</si>
  <si>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</si>
  <si>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</si>
  <si>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</si>
  <si>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</si>
  <si>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</si>
  <si>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</si>
  <si>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</si>
  <si>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</si>
  <si>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</si>
  <si>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</si>
  <si>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</si>
  <si>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</si>
  <si>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</si>
  <si>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</si>
  <si>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</si>
  <si>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</si>
  <si>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</si>
  <si>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</si>
  <si>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</si>
  <si>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</si>
  <si>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</si>
  <si>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</si>
  <si>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</si>
  <si>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</si>
  <si>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</si>
  <si>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</si>
  <si>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</si>
  <si>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</si>
  <si>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</si>
  <si>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</si>
  <si>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</si>
  <si>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</si>
  <si>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</si>
  <si>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</si>
  <si>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</si>
  <si>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</si>
  <si>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</si>
  <si>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</si>
  <si>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</si>
  <si>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</si>
  <si>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</si>
  <si>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</si>
  <si>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</si>
  <si>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</si>
  <si>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</si>
  <si>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</si>
  <si>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</si>
  <si>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</si>
  <si>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</si>
  <si>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</si>
  <si>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</si>
  <si>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</si>
  <si>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</si>
  <si>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</si>
  <si>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</si>
  <si>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</si>
  <si>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</si>
  <si>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</si>
  <si>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</si>
  <si>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</si>
  <si>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</si>
  <si>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</si>
  <si>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</si>
  <si>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</si>
  <si>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</si>
  <si>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</si>
  <si>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</si>
  <si>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</si>
  <si>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</si>
  <si>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</si>
  <si>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</si>
  <si>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</si>
  <si>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</si>
  <si>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</si>
  <si>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</si>
  <si>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</si>
  <si>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</si>
  <si>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</si>
  <si>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</si>
  <si>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</si>
  <si>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</si>
  <si>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</si>
  <si>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</si>
  <si>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</si>
  <si>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</si>
  <si>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</si>
  <si>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</si>
  <si>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</si>
  <si>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</si>
  <si>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</si>
  <si>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</si>
  <si>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</si>
  <si>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</si>
  <si>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</si>
  <si>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</si>
  <si>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</si>
  <si>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</si>
  <si>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</si>
  <si>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</si>
  <si>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</si>
  <si>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</si>
  <si>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</si>
  <si>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</si>
  <si>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</si>
  <si>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</si>
  <si>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</si>
  <si>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</si>
  <si>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</si>
  <si>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</si>
  <si>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</si>
  <si>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</si>
  <si>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</si>
  <si>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</si>
  <si>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</si>
  <si>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</si>
  <si>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</si>
  <si>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</si>
  <si>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</si>
  <si>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</si>
  <si>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</si>
  <si>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</si>
  <si>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</si>
  <si>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</si>
  <si>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</si>
  <si>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</si>
  <si>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</si>
  <si>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</si>
  <si>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</si>
  <si>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</si>
  <si>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</si>
  <si>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</si>
  <si>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</si>
  <si>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</si>
  <si>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</si>
  <si>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</si>
  <si>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</si>
  <si>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</si>
  <si>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</si>
  <si>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</si>
  <si>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</si>
  <si>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</si>
  <si>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</si>
  <si>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</si>
  <si>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</si>
  <si>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</si>
  <si>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</si>
  <si>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</si>
  <si>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</si>
  <si>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</si>
  <si>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</si>
  <si>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</si>
  <si>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</si>
  <si>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</si>
  <si>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</si>
  <si>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</si>
  <si>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</si>
  <si>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</si>
  <si>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</si>
  <si>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</si>
  <si>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</si>
  <si>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</si>
  <si>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</si>
  <si>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</si>
  <si>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</si>
  <si>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</si>
  <si>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</si>
  <si>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</si>
  <si>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</si>
  <si>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</si>
  <si>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</si>
  <si>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</si>
  <si>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</si>
  <si>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</si>
  <si>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</si>
  <si>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</si>
  <si>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</si>
  <si>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</si>
  <si>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</si>
  <si>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</si>
  <si>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</si>
  <si>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</si>
  <si>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</si>
  <si>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</si>
  <si>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</si>
  <si>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</si>
  <si>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</si>
  <si>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</si>
  <si>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</si>
  <si>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</si>
  <si>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</si>
  <si>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</si>
  <si>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</si>
  <si>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</si>
  <si>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</si>
  <si>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</si>
  <si>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</si>
  <si>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</si>
  <si>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</si>
  <si>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</si>
  <si>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</si>
  <si>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</si>
  <si>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</si>
  <si>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</si>
  <si>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</si>
  <si>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</si>
  <si>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</si>
  <si>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</si>
  <si>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</si>
  <si>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</si>
  <si>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</si>
  <si>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</si>
  <si>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</si>
  <si>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</si>
  <si>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</si>
  <si>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</si>
  <si>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</si>
  <si>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</si>
  <si>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</si>
  <si>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</si>
  <si>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</si>
  <si>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</si>
  <si>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</si>
  <si>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</si>
  <si>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</si>
  <si>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</si>
  <si>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</si>
  <si>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</si>
  <si>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</si>
  <si>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</si>
  <si>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</si>
  <si>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</si>
  <si>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</si>
  <si>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</si>
  <si>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</si>
  <si>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</si>
  <si>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</si>
  <si>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</si>
  <si>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</si>
  <si>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</si>
  <si>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</si>
  <si>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</si>
  <si>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</si>
  <si>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</si>
  <si>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</si>
  <si>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</si>
  <si>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</si>
  <si>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</si>
  <si>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</si>
  <si>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</si>
  <si>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</si>
  <si>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</si>
  <si>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</si>
  <si>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</si>
  <si>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</si>
  <si>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</si>
  <si>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</si>
  <si>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</si>
  <si>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</si>
  <si>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</si>
  <si>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</si>
  <si>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</si>
  <si>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</si>
  <si>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</si>
  <si>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</si>
  <si>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</si>
  <si>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</si>
  <si>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</si>
  <si>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</si>
  <si>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</si>
  <si>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</si>
  <si>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</si>
  <si>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</si>
  <si>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</si>
  <si>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</si>
  <si>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</si>
  <si>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</si>
  <si>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</si>
  <si>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</si>
  <si>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</si>
  <si>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</si>
  <si>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</si>
  <si>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</si>
  <si>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</si>
  <si>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</si>
  <si>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</si>
  <si>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</si>
  <si>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</si>
  <si>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</si>
  <si>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</si>
  <si>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</si>
  <si>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</si>
  <si>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</si>
  <si>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</si>
  <si>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</si>
  <si>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</si>
  <si>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</si>
  <si>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</si>
  <si>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</si>
  <si>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</si>
  <si>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</si>
  <si>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</si>
  <si>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</si>
  <si>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</si>
  <si>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</si>
  <si>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</si>
  <si>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</si>
  <si>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</si>
  <si>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</si>
  <si>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</si>
  <si>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</si>
  <si>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</si>
  <si>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</si>
  <si>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</si>
  <si>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</si>
  <si>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</si>
  <si>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</si>
  <si>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</si>
  <si>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</si>
  <si>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</si>
  <si>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</si>
  <si>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</si>
  <si>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</si>
  <si>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</si>
  <si>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</si>
  <si>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</si>
  <si>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</si>
  <si>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</si>
  <si>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</si>
  <si>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</si>
  <si>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</si>
  <si>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</si>
  <si>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</si>
  <si>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</si>
  <si>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</si>
  <si>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</si>
  <si>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</si>
  <si>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</si>
  <si>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</si>
  <si>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</si>
  <si>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</si>
  <si>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</si>
  <si>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</si>
  <si>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</si>
  <si>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</si>
  <si>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</si>
  <si>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</si>
  <si>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</si>
  <si>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</si>
  <si>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</si>
  <si>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</si>
  <si>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</si>
  <si>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</si>
  <si>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</si>
  <si>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</si>
  <si>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</si>
  <si>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</si>
  <si>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</si>
  <si>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</si>
  <si>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</si>
  <si>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</si>
  <si>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</si>
  <si>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</si>
  <si>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</si>
  <si>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</si>
  <si>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</si>
  <si>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</si>
  <si>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</si>
  <si>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</si>
  <si>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</si>
  <si>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</si>
  <si>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</si>
  <si>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</si>
  <si>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</si>
  <si>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</si>
  <si>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</si>
  <si>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</si>
  <si>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</si>
  <si>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</si>
  <si>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</si>
  <si>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</si>
  <si>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</si>
  <si>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</si>
  <si>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</si>
  <si>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</si>
  <si>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</si>
  <si>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</si>
  <si>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</si>
  <si>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</si>
  <si>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</si>
  <si>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</si>
  <si>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</si>
  <si>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</si>
  <si>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</si>
  <si>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</si>
  <si>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</si>
  <si>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</si>
  <si>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</si>
  <si>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</si>
  <si>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</si>
  <si>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</si>
  <si>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</si>
  <si>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</si>
  <si>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</si>
  <si>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</si>
  <si>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</si>
  <si>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</si>
  <si>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</si>
  <si>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</si>
  <si>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</si>
  <si>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</si>
  <si>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</si>
  <si>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</si>
  <si>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</si>
  <si>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</si>
  <si>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</si>
  <si>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</si>
  <si>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</si>
  <si>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</si>
  <si>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</si>
  <si>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</si>
  <si>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</si>
  <si>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</si>
  <si>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</si>
  <si>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</si>
  <si>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</si>
  <si>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</si>
  <si>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</si>
  <si>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</si>
  <si>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</si>
  <si>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</si>
  <si>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</si>
  <si>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</si>
  <si>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</si>
  <si>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</si>
  <si>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</si>
  <si>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</si>
  <si>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</si>
  <si>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</si>
  <si>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</si>
  <si>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</si>
  <si>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</si>
  <si>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</si>
  <si>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</si>
  <si>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</si>
  <si>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</si>
  <si>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</si>
  <si>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</si>
  <si>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</si>
  <si>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</si>
  <si>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</si>
  <si>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</si>
  <si>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</si>
  <si>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</si>
  <si>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</si>
  <si>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</si>
  <si>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</si>
  <si>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</si>
  <si>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</si>
  <si>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</si>
  <si>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</si>
  <si>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</si>
  <si>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</si>
  <si>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</si>
  <si>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</si>
  <si>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</si>
  <si>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</si>
  <si>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</si>
  <si>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</si>
  <si>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</si>
  <si>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</si>
  <si>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</si>
  <si>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</si>
  <si>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</si>
  <si>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</si>
  <si>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</si>
  <si>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</si>
  <si>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</si>
  <si>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</si>
  <si>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</si>
  <si>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</si>
  <si>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</si>
  <si>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</si>
  <si>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</si>
  <si>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</si>
  <si>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</si>
  <si>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</si>
  <si>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</si>
  <si>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</si>
  <si>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</si>
  <si>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</si>
  <si>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</si>
  <si>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</si>
  <si>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</si>
  <si>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</si>
  <si>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</si>
  <si>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</si>
  <si>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</si>
  <si>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</si>
  <si>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</si>
  <si>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</si>
  <si>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</si>
  <si>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</si>
  <si>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</si>
  <si>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</si>
  <si>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</si>
  <si>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</si>
  <si>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</si>
  <si>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</si>
  <si>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</si>
  <si>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</si>
  <si>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</si>
  <si>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</si>
  <si>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</si>
  <si>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</si>
  <si>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</si>
  <si>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</si>
  <si>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</si>
  <si>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</si>
  <si>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</si>
  <si>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</si>
  <si>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</si>
  <si>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</si>
  <si>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</si>
  <si>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</si>
  <si>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</si>
  <si>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</si>
  <si>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</si>
  <si>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</si>
  <si>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</si>
  <si>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</si>
  <si>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</si>
  <si>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</si>
  <si>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</si>
  <si>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</si>
  <si>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</si>
  <si>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</si>
  <si>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</si>
  <si>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</si>
  <si>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</si>
  <si>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</si>
  <si>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</si>
  <si>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</si>
  <si>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</si>
  <si>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</si>
  <si>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</si>
  <si>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</si>
  <si>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</si>
  <si>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</si>
  <si>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</si>
  <si>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</si>
  <si>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</si>
  <si>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</si>
  <si>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</si>
  <si>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</si>
  <si>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</si>
  <si>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</si>
  <si>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</si>
  <si>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</si>
  <si>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</si>
  <si>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</si>
  <si>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</si>
  <si>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</si>
  <si>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</si>
  <si>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</si>
  <si>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</si>
  <si>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</si>
  <si>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</si>
  <si>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</si>
  <si>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</si>
  <si>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</si>
  <si>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</si>
  <si>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</si>
  <si>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</si>
  <si>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</si>
  <si>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</si>
  <si>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</si>
  <si>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</si>
  <si>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</si>
  <si>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</si>
  <si>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</si>
  <si>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</si>
  <si>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</si>
  <si>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</si>
  <si>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</si>
  <si>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</si>
  <si>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</si>
  <si>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</si>
  <si>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</si>
  <si>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</si>
  <si>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</si>
  <si>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</si>
  <si>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</si>
  <si>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</si>
  <si>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</si>
  <si>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</si>
  <si>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</si>
  <si>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</si>
  <si>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</si>
  <si>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</si>
  <si>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</si>
  <si>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</si>
  <si>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</si>
  <si>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</si>
  <si>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</si>
  <si>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</si>
  <si>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</si>
  <si>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</si>
  <si>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</si>
  <si>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</si>
  <si>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</si>
  <si>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</si>
  <si>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</si>
  <si>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</si>
  <si>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</si>
  <si>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</si>
  <si>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</si>
  <si>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</si>
  <si>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</si>
  <si>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</si>
  <si>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</si>
  <si>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</si>
  <si>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</si>
  <si>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</si>
  <si>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</si>
  <si>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</si>
  <si>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</si>
  <si>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</si>
  <si>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</si>
  <si>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</si>
  <si>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</si>
  <si>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</si>
  <si>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</si>
  <si>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</si>
  <si>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</si>
  <si>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</si>
  <si>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</si>
  <si>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</si>
  <si>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</si>
  <si>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</si>
  <si>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</si>
  <si>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</si>
  <si>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</si>
  <si>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</si>
  <si>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</si>
  <si>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</si>
  <si>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</si>
  <si>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</si>
  <si>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</si>
  <si>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</si>
  <si>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</si>
  <si>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</si>
  <si>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</si>
  <si>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</si>
  <si>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</si>
  <si>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</si>
  <si>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</si>
  <si>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</si>
  <si>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</si>
  <si>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</si>
  <si>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</si>
  <si>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</si>
  <si>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</si>
  <si>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</si>
  <si>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</si>
  <si>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</si>
  <si>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</si>
  <si>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</si>
  <si>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</si>
  <si>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</si>
  <si>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</si>
  <si>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</si>
  <si>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</si>
  <si>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</si>
  <si>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</si>
  <si>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</si>
  <si>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</si>
  <si>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</si>
  <si>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</si>
  <si>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</si>
  <si>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</si>
  <si>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</si>
  <si>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</si>
  <si>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</si>
  <si>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</si>
  <si>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</si>
  <si>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</si>
  <si>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</si>
  <si>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</si>
  <si>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</si>
  <si>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</si>
  <si>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</si>
  <si>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</si>
  <si>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</si>
  <si>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</si>
  <si>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</si>
  <si>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</si>
  <si>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</si>
  <si>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</si>
  <si>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</si>
  <si>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</si>
  <si>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</si>
  <si>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</si>
  <si>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</si>
  <si>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</si>
  <si>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</si>
  <si>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</si>
  <si>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</si>
  <si>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</si>
  <si>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</si>
  <si>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</si>
  <si>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</si>
  <si>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</si>
  <si>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</si>
  <si>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</si>
  <si>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</si>
  <si>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</si>
  <si>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</si>
  <si>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</si>
  <si>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</si>
  <si>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</si>
  <si>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</si>
  <si>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</si>
  <si>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</si>
  <si>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</si>
  <si>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</si>
  <si>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</si>
  <si>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</si>
  <si>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</si>
  <si>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</si>
  <si>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</si>
  <si>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</si>
  <si>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</si>
  <si>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</si>
  <si>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</si>
  <si>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</si>
  <si>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</si>
  <si>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</si>
  <si>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</si>
  <si>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</si>
  <si>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</si>
  <si>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</si>
  <si>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</si>
  <si>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</si>
  <si>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</si>
  <si>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</si>
  <si>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</si>
  <si>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</si>
  <si>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</si>
  <si>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</si>
  <si>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</si>
  <si>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</si>
  <si>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</si>
  <si>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</si>
  <si>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</si>
  <si>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</si>
  <si>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</si>
  <si>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</si>
  <si>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</si>
  <si>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</si>
  <si>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</si>
  <si>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</si>
  <si>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</si>
  <si>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</si>
  <si>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</si>
  <si>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</si>
  <si>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</si>
  <si>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</si>
  <si>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</si>
  <si>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</si>
  <si>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</si>
  <si>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</si>
  <si>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</si>
  <si>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</si>
  <si>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</si>
  <si>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</si>
  <si>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</si>
  <si>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</si>
  <si>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</si>
  <si>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</si>
  <si>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</si>
  <si>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</si>
  <si>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</si>
  <si>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</si>
  <si>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</si>
  <si>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</si>
  <si>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</si>
  <si>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</si>
  <si>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</si>
  <si>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</si>
  <si>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</si>
  <si>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</si>
  <si>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</si>
  <si>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</si>
  <si>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</si>
  <si>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</si>
  <si>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</si>
  <si>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</si>
  <si>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</si>
  <si>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</si>
  <si>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</si>
  <si>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</si>
  <si>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</si>
  <si>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</si>
  <si>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</si>
  <si>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</si>
  <si>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</si>
  <si>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</si>
  <si>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</si>
  <si>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</si>
  <si>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</si>
  <si>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</si>
  <si>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</si>
  <si>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</si>
  <si>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</si>
  <si>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</si>
  <si>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</si>
  <si>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</si>
  <si>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</si>
  <si>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</si>
  <si>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</si>
  <si>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</si>
  <si>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</si>
  <si>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</si>
  <si>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</si>
  <si>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</si>
  <si>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</si>
  <si>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</si>
  <si>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</si>
  <si>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</si>
  <si>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</si>
  <si>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</si>
  <si>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</si>
  <si>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</si>
  <si>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</si>
  <si>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</si>
  <si>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</si>
  <si>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</si>
  <si>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</si>
  <si>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</si>
  <si>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</si>
  <si>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</si>
  <si>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</si>
  <si>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</si>
  <si>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</si>
  <si>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</si>
  <si>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</si>
  <si>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</si>
  <si>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</si>
  <si>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</si>
  <si>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</si>
  <si>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</si>
  <si>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</si>
  <si>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</si>
  <si>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</si>
  <si>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</si>
  <si>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</si>
  <si>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</si>
  <si>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</si>
  <si>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</si>
  <si>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</si>
  <si>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</si>
  <si>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</si>
  <si>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</si>
  <si>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</si>
  <si>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</si>
  <si>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</si>
  <si>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</si>
  <si>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</si>
  <si>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</si>
  <si>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</si>
  <si>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</si>
  <si>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</si>
  <si>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</si>
  <si>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</si>
  <si>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</si>
  <si>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</si>
  <si>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</si>
  <si>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</si>
  <si>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</si>
  <si>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</si>
  <si>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</si>
  <si>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</si>
  <si>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</si>
  <si>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</si>
  <si>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</si>
  <si>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</si>
  <si>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</si>
  <si>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</si>
  <si>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</si>
  <si>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</si>
  <si>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</si>
  <si>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</si>
  <si>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</si>
  <si>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</si>
  <si>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</si>
  <si>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</si>
  <si>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</si>
  <si>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</si>
  <si>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</si>
  <si>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</si>
  <si>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</si>
  <si>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</si>
  <si>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</si>
  <si>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</si>
  <si>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</si>
  <si>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</si>
  <si>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</si>
  <si>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</si>
  <si>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</si>
  <si>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</si>
  <si>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</si>
  <si>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</si>
  <si>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</si>
  <si>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</si>
  <si>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</si>
  <si>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</si>
  <si>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</si>
  <si>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</si>
  <si>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</si>
  <si>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</si>
  <si>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</si>
  <si>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</si>
  <si>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</si>
  <si>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</si>
  <si>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</si>
  <si>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</si>
  <si>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</si>
  <si>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</si>
  <si>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</si>
  <si>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</si>
  <si>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</si>
  <si>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</si>
  <si>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</si>
  <si>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</si>
  <si>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</si>
  <si>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</si>
  <si>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</si>
  <si>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</si>
  <si>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</si>
  <si>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</si>
  <si>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</si>
  <si>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</si>
  <si>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</si>
  <si>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</si>
  <si>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</si>
  <si>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</si>
  <si>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</si>
  <si>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</si>
  <si>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</si>
  <si>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</si>
  <si>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</si>
  <si>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</si>
  <si>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</si>
  <si>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</si>
  <si>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</si>
  <si>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</si>
  <si>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</si>
  <si>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</si>
  <si>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</si>
  <si>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</si>
  <si>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</si>
  <si>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</si>
  <si>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</si>
  <si>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</si>
  <si>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</si>
  <si>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</si>
  <si>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</si>
  <si>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</si>
  <si>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</si>
  <si>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</si>
  <si>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</si>
  <si>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</si>
  <si>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</si>
  <si>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</si>
  <si>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</si>
  <si>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</si>
  <si>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</si>
  <si>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</si>
  <si>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</si>
  <si>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</si>
  <si>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</si>
  <si>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</si>
  <si>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</si>
  <si>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</si>
  <si>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</si>
  <si>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</si>
  <si>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</si>
  <si>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</si>
  <si>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</si>
  <si>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</si>
  <si>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</si>
  <si>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</si>
  <si>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</si>
  <si>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</si>
  <si>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</si>
  <si>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</si>
  <si>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</si>
  <si>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</si>
  <si>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</si>
  <si>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</si>
  <si>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</si>
  <si>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</si>
  <si>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</si>
  <si>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</si>
  <si>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</si>
  <si>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</si>
  <si>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</si>
  <si>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</si>
  <si>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</si>
  <si>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</si>
  <si>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</si>
  <si>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</si>
  <si>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</si>
  <si>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</si>
  <si>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</si>
  <si>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</si>
  <si>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</si>
  <si>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</si>
  <si>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</si>
  <si>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</si>
  <si>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</si>
  <si>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</si>
  <si>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</si>
  <si>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</si>
  <si>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</si>
  <si>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</si>
  <si>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</si>
  <si>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</si>
  <si>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</si>
  <si>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</si>
  <si>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</si>
  <si>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</si>
  <si>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</si>
  <si>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</si>
  <si>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</si>
  <si>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</si>
  <si>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</si>
  <si>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</si>
  <si>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</si>
  <si>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</si>
  <si>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</si>
  <si>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</si>
  <si>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</si>
  <si>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</si>
  <si>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</si>
  <si>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</si>
  <si>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</si>
  <si>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</si>
  <si>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</si>
  <si>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</si>
  <si>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</si>
  <si>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</si>
  <si>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</si>
  <si>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</si>
  <si>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</si>
  <si>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</si>
  <si>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</si>
  <si>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</si>
  <si>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</si>
  <si>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</si>
  <si>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</si>
  <si>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</si>
  <si>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</si>
  <si>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</si>
  <si>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</si>
  <si>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</si>
  <si>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</si>
  <si>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</si>
  <si>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</si>
  <si>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</si>
  <si>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</si>
  <si>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</si>
  <si>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</si>
  <si>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</si>
  <si>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</si>
  <si>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</si>
  <si>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</si>
  <si>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</si>
  <si>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</si>
  <si>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</si>
  <si>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</si>
  <si>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</si>
  <si>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</si>
  <si>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</si>
  <si>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</si>
  <si>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</si>
  <si>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</si>
  <si>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</si>
  <si>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</si>
  <si>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</si>
  <si>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</si>
  <si>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</si>
  <si>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</si>
  <si>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</si>
  <si>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</si>
  <si>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</si>
  <si>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</si>
  <si>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</si>
  <si>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</si>
  <si>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</si>
  <si>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</si>
  <si>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</si>
  <si>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</si>
  <si>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</si>
  <si>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</si>
  <si>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</si>
  <si>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</si>
  <si>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</si>
  <si>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</si>
  <si>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</si>
  <si>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</si>
  <si>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</si>
  <si>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</si>
  <si>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</si>
  <si>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</si>
  <si>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</si>
  <si>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</si>
  <si>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</si>
  <si>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</si>
  <si>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</si>
  <si>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</si>
  <si>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</si>
  <si>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</si>
  <si>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</si>
  <si>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</si>
  <si>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</si>
  <si>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</si>
  <si>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</si>
  <si>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</si>
  <si>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</si>
  <si>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</si>
  <si>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</si>
  <si>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</si>
  <si>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</si>
  <si>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</si>
  <si>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</si>
  <si>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</si>
  <si>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</si>
  <si>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</si>
  <si>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</si>
  <si>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</si>
  <si>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</si>
  <si>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</si>
  <si>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</si>
  <si>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</si>
  <si>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</si>
  <si>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</si>
  <si>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</si>
  <si>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</si>
  <si>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</si>
  <si>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</si>
  <si>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</si>
  <si>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</si>
  <si>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</si>
  <si>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</si>
  <si>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</si>
  <si>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</si>
  <si>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</si>
  <si>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</si>
  <si>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</si>
  <si>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</si>
  <si>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</si>
  <si>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</si>
  <si>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</si>
  <si>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</si>
  <si>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</si>
  <si>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</si>
  <si>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</si>
  <si>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</si>
  <si>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</si>
  <si>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</si>
  <si>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</si>
  <si>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</si>
  <si>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</si>
  <si>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</si>
  <si>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</si>
  <si>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</si>
  <si>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</si>
  <si>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</si>
  <si>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</si>
  <si>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</si>
  <si>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</si>
  <si>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</si>
  <si>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</si>
  <si>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</si>
  <si>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</si>
  <si>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</si>
  <si>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</si>
  <si>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</si>
  <si>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</si>
  <si>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</si>
  <si>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</si>
  <si>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</si>
  <si>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</si>
  <si>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</si>
  <si>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</si>
  <si>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</si>
  <si>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</si>
  <si>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</si>
  <si>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</si>
  <si>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</si>
  <si>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</si>
  <si>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</si>
  <si>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</si>
  <si>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</si>
  <si>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</si>
  <si>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</si>
  <si>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</si>
  <si>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</si>
  <si>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</si>
  <si>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</si>
  <si>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</si>
  <si>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</si>
  <si>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</si>
  <si>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</si>
  <si>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</si>
  <si>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</si>
  <si>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</si>
  <si>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</si>
  <si>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</si>
  <si>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</si>
  <si>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</si>
  <si>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</si>
  <si>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</si>
  <si>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</si>
  <si>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</si>
  <si>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</si>
  <si>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</si>
  <si>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</si>
  <si>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</si>
  <si>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</si>
  <si>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</si>
  <si>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</si>
  <si>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</si>
  <si>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</si>
  <si>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</si>
  <si>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</si>
  <si>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</si>
  <si>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</si>
  <si>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</si>
  <si>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</si>
  <si>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</si>
  <si>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</si>
  <si>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</si>
  <si>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</si>
  <si>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</si>
  <si>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</si>
  <si>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</si>
  <si>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</si>
  <si>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</si>
  <si>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</si>
  <si>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</si>
  <si>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</si>
  <si>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</si>
  <si>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</si>
  <si>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</si>
  <si>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</si>
  <si>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</si>
  <si>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</si>
  <si>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</si>
  <si>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</si>
  <si>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</si>
  <si>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</si>
  <si>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</si>
  <si>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</si>
  <si>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</si>
  <si>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</si>
  <si>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</si>
  <si>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</si>
  <si>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</si>
  <si>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</si>
  <si>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</si>
  <si>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</si>
  <si>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</si>
  <si>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</si>
  <si>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</si>
  <si>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</si>
  <si>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</si>
  <si>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</si>
  <si>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</si>
  <si>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</si>
  <si>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</si>
  <si>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</si>
  <si>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</si>
  <si>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</si>
  <si>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</si>
  <si>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</si>
  <si>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</si>
  <si>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</si>
  <si>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</si>
  <si>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</si>
  <si>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</si>
  <si>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</si>
  <si>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</si>
  <si>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</si>
  <si>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</si>
  <si>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</si>
  <si>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</si>
  <si>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</si>
  <si>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</si>
  <si>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</si>
  <si>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</si>
  <si>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</si>
  <si>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</si>
  <si>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</si>
  <si>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</si>
  <si>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</si>
  <si>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</si>
  <si>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</si>
  <si>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</si>
  <si>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</si>
  <si>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</si>
  <si>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</si>
  <si>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</si>
  <si>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</si>
  <si>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</si>
  <si>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</si>
  <si>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</si>
  <si>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</si>
  <si>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</si>
  <si>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</si>
  <si>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</si>
  <si>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</si>
  <si>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</si>
  <si>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</si>
  <si>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</si>
  <si>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</si>
  <si>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</si>
  <si>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</si>
  <si>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</si>
  <si>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</si>
  <si>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</si>
  <si>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</si>
  <si>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</si>
  <si>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</si>
  <si>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</si>
  <si>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</si>
  <si>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</si>
  <si>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</si>
  <si>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</si>
  <si>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</si>
  <si>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</si>
  <si>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</si>
  <si>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</si>
  <si>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</si>
  <si>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</si>
  <si>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</si>
  <si>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</si>
  <si>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</si>
  <si>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</si>
  <si>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</si>
  <si>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</si>
  <si>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</si>
  <si>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</si>
  <si>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</si>
  <si>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</si>
  <si>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</si>
  <si>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</si>
  <si>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</si>
  <si>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</si>
  <si>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</si>
  <si>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</si>
  <si>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</si>
  <si>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</si>
  <si>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</si>
  <si>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</si>
  <si>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</si>
  <si>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</si>
  <si>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</si>
  <si>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</si>
  <si>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</si>
  <si>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</si>
  <si>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</si>
  <si>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</si>
  <si>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</si>
  <si>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</si>
  <si>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</si>
  <si>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</si>
  <si>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</si>
  <si>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</si>
  <si>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</si>
  <si>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</si>
  <si>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</si>
  <si>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</si>
  <si>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</si>
  <si>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</si>
  <si>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</si>
  <si>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</si>
  <si>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</si>
  <si>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</si>
  <si>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</si>
  <si>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</si>
  <si>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</si>
  <si>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</si>
  <si>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</si>
  <si>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</si>
  <si>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</si>
  <si>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</si>
  <si>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</si>
  <si>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</si>
  <si>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</si>
  <si>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</si>
  <si>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</si>
  <si>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</si>
  <si>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</si>
  <si>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</si>
  <si>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</si>
  <si>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</si>
  <si>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</si>
  <si>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</si>
  <si>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</si>
  <si>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</si>
  <si>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</si>
  <si>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</si>
  <si>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</si>
  <si>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</si>
  <si>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</si>
  <si>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</si>
  <si>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</si>
  <si>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</si>
  <si>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</si>
  <si>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</si>
  <si>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</si>
  <si>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</si>
  <si>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</si>
  <si>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</si>
  <si>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</si>
  <si>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</si>
  <si>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</si>
  <si>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</si>
  <si>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</si>
  <si>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</si>
  <si>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</si>
  <si>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</si>
  <si>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</si>
  <si>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</si>
  <si>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</si>
  <si>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</si>
  <si>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</si>
  <si>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</si>
  <si>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</si>
  <si>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</si>
  <si>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</si>
  <si>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</si>
  <si>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</si>
  <si>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</si>
  <si>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</si>
  <si>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</si>
  <si>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</si>
  <si>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</si>
  <si>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</si>
  <si>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</si>
  <si>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</si>
  <si>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</si>
  <si>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</si>
  <si>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</si>
  <si>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</si>
  <si>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</si>
  <si>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</si>
  <si>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</si>
  <si>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</si>
  <si>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</si>
  <si>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</si>
  <si>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</si>
  <si>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</si>
  <si>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</si>
  <si>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</si>
  <si>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</si>
  <si>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</si>
  <si>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</si>
  <si>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</si>
  <si>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</si>
  <si>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</si>
  <si>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</si>
  <si>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</si>
  <si>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</si>
  <si>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</si>
  <si>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</si>
  <si>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</si>
  <si>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</si>
  <si>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</si>
  <si>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</si>
  <si>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</si>
  <si>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</si>
  <si>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</si>
  <si>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</si>
  <si>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</si>
  <si>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</si>
  <si>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</si>
  <si>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</si>
  <si>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</si>
  <si>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</si>
  <si>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</si>
  <si>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</si>
  <si>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</si>
  <si>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</si>
  <si>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</si>
  <si>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</si>
  <si>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</si>
  <si>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</si>
  <si>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</si>
  <si>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</si>
  <si>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</si>
  <si>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</si>
  <si>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</si>
  <si>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</si>
  <si>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</si>
  <si>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</si>
  <si>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</si>
  <si>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</si>
  <si>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</si>
  <si>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</si>
  <si>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</si>
  <si>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</si>
  <si>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</si>
  <si>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</si>
  <si>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</si>
  <si>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</si>
  <si>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</si>
  <si>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</si>
  <si>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</si>
  <si>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</si>
  <si>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</si>
  <si>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</si>
  <si>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</si>
  <si>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</si>
  <si>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</si>
  <si>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</si>
  <si>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</si>
  <si>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</si>
  <si>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</si>
  <si>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</si>
  <si>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</si>
  <si>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</si>
  <si>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</si>
  <si>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</si>
  <si>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</si>
  <si>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</si>
  <si>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</si>
  <si>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</si>
  <si>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</si>
  <si>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</si>
  <si>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</si>
  <si>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</si>
  <si>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</si>
  <si>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</si>
  <si>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</si>
  <si>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</si>
  <si>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</si>
  <si>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</si>
  <si>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</si>
  <si>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</si>
  <si>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</si>
  <si>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</si>
  <si>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</si>
  <si>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</si>
  <si>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</si>
  <si>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</si>
  <si>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</si>
  <si>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</si>
  <si>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</si>
  <si>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</si>
  <si>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</si>
  <si>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</si>
  <si>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</si>
  <si>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</si>
  <si>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</si>
  <si>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</si>
  <si>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</si>
  <si>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</si>
  <si>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</si>
  <si>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</si>
  <si>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</si>
  <si>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</si>
  <si>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</si>
  <si>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</si>
  <si>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</si>
  <si>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</si>
  <si>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</si>
  <si>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</si>
  <si>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</si>
  <si>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</si>
  <si>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</si>
  <si>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</si>
  <si>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</si>
  <si>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</si>
  <si>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</si>
  <si>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</si>
  <si>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</si>
  <si>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</si>
  <si>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</si>
  <si>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</si>
  <si>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</si>
  <si>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</si>
  <si>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</si>
  <si>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</si>
  <si>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</si>
  <si>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</si>
  <si>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</si>
  <si>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</si>
  <si>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</si>
  <si>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</si>
  <si>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</si>
  <si>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</si>
  <si>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</si>
  <si>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</si>
  <si>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</si>
  <si>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</si>
  <si>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</si>
  <si>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</si>
  <si>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</si>
  <si>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</si>
  <si>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</si>
  <si>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</si>
  <si>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</si>
  <si>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</si>
  <si>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</si>
  <si>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</si>
  <si>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</si>
  <si>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</si>
  <si>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</si>
  <si>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</si>
  <si>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</si>
  <si>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</si>
  <si>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</si>
  <si>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</si>
  <si>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</si>
  <si>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</si>
  <si>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</si>
  <si>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</si>
  <si>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</si>
  <si>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</si>
  <si>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</si>
  <si>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</si>
  <si>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</si>
  <si>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</si>
  <si>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</si>
  <si>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</si>
  <si>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</si>
  <si>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</si>
  <si>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</si>
  <si>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</si>
  <si>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</si>
  <si>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</si>
  <si>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</si>
  <si>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</si>
  <si>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</si>
  <si>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</si>
  <si>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</si>
  <si>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</si>
  <si>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</si>
  <si>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</si>
  <si>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</si>
  <si>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</si>
  <si>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</si>
  <si>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</si>
  <si>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</si>
  <si>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</si>
  <si>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</si>
  <si>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</si>
  <si>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</si>
  <si>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</si>
  <si>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</si>
  <si>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</si>
  <si>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</si>
  <si>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</si>
  <si>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</si>
  <si>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</si>
  <si>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</si>
  <si>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</si>
  <si>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</si>
  <si>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</si>
  <si>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</si>
  <si>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</si>
  <si>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</si>
  <si>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</si>
  <si>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</si>
  <si>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</si>
  <si>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</si>
  <si>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</si>
  <si>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</si>
  <si>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</si>
  <si>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</si>
  <si>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</si>
  <si>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</si>
  <si>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</si>
  <si>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</si>
  <si>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</si>
  <si>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</si>
  <si>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</si>
  <si>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</si>
  <si>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</si>
  <si>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</si>
  <si>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</si>
  <si>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</si>
  <si>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</si>
  <si>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</si>
  <si>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</si>
  <si>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</si>
  <si>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</si>
  <si>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</si>
  <si>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</si>
  <si>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</si>
  <si>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</si>
  <si>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</si>
  <si>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</si>
  <si>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</si>
  <si>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</si>
  <si>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</si>
  <si>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</si>
  <si>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</si>
  <si>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</si>
  <si>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</si>
  <si>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</si>
  <si>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</si>
  <si>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</si>
  <si>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</si>
  <si>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</si>
  <si>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</si>
  <si>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</si>
  <si>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</si>
  <si>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</si>
  <si>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</si>
  <si>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</si>
  <si>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</si>
  <si>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</si>
  <si>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</si>
  <si>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</si>
  <si>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</si>
  <si>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</si>
  <si>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</si>
  <si>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</si>
  <si>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</si>
  <si>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</si>
  <si>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</si>
  <si>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</si>
  <si>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</si>
  <si>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</si>
  <si>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</si>
  <si>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</si>
  <si>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</si>
  <si>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</si>
  <si>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</si>
  <si>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</si>
  <si>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</si>
  <si>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</si>
  <si>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</si>
  <si>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</si>
  <si>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</si>
  <si>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</si>
  <si>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</si>
  <si>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</si>
  <si>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</si>
  <si>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</si>
  <si>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</si>
  <si>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</si>
  <si>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</si>
  <si>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</si>
  <si>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</si>
  <si>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</si>
  <si>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</si>
  <si>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</si>
  <si>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</si>
  <si>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</si>
  <si>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</si>
  <si>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</si>
  <si>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</si>
  <si>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</si>
  <si>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</si>
  <si>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</si>
  <si>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</si>
  <si>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</si>
  <si>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</si>
  <si>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</si>
  <si>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</si>
  <si>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</si>
  <si>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</si>
  <si>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</si>
  <si>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</si>
  <si>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</si>
  <si>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</si>
  <si>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</si>
  <si>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</si>
  <si>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</si>
  <si>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</si>
  <si>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</si>
  <si>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</si>
  <si>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</si>
  <si>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</si>
  <si>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</si>
  <si>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</si>
  <si>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</si>
  <si>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</si>
  <si>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</si>
  <si>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</si>
  <si>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</si>
  <si>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</si>
  <si>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</si>
  <si>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</si>
  <si>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</si>
  <si>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</si>
  <si>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</si>
  <si>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</si>
  <si>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</si>
  <si>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</si>
  <si>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</si>
  <si>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</si>
  <si>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</si>
  <si>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</si>
  <si>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</si>
  <si>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</si>
  <si>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</si>
  <si>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</si>
  <si>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</si>
  <si>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</si>
  <si>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</si>
  <si>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</si>
  <si>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</si>
  <si>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</si>
  <si>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</si>
  <si>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</si>
  <si>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</si>
  <si>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</si>
  <si>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</si>
  <si>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</si>
  <si>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</si>
  <si>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</si>
  <si>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</si>
  <si>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</si>
  <si>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</si>
  <si>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</si>
  <si>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</si>
  <si>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</si>
  <si>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</si>
  <si>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</si>
  <si>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</si>
  <si>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</si>
  <si>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</si>
  <si>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</si>
  <si>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</si>
  <si>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</si>
  <si>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</si>
  <si>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</si>
  <si>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</si>
  <si>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</si>
  <si>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</si>
  <si>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</si>
  <si>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</si>
  <si>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</si>
  <si>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</si>
  <si>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</si>
  <si>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</si>
  <si>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</si>
  <si>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</si>
  <si>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</si>
  <si>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</si>
  <si>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</si>
  <si>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</si>
  <si>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</si>
  <si>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</si>
  <si>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</si>
  <si>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</si>
  <si>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</si>
  <si>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</si>
  <si>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</si>
  <si>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</si>
  <si>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</si>
  <si>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</si>
  <si>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</si>
  <si>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</si>
  <si>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</si>
  <si>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</si>
  <si>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</si>
  <si>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</si>
  <si>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</si>
  <si>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</si>
  <si>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</si>
  <si>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</si>
  <si>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</si>
  <si>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</si>
  <si>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</si>
  <si>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</si>
  <si>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</si>
  <si>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</si>
  <si>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</si>
  <si>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</si>
  <si>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</si>
  <si>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</si>
  <si>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</si>
  <si>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</si>
  <si>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</si>
  <si>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</si>
  <si>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</si>
  <si>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</si>
  <si>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</si>
  <si>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</si>
  <si>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</si>
  <si>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</si>
  <si>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</si>
  <si>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</si>
  <si>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</si>
  <si>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</si>
  <si>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</si>
  <si>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</si>
  <si>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</si>
  <si>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</si>
  <si>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</si>
  <si>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</si>
  <si>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</si>
  <si>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</si>
  <si>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</si>
  <si>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</si>
  <si>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</si>
  <si>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</si>
  <si>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</si>
  <si>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</si>
  <si>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</si>
  <si>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</si>
  <si>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</si>
  <si>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</si>
  <si>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</si>
  <si>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</si>
  <si>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</si>
  <si>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</si>
  <si>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</si>
  <si>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</si>
  <si>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</si>
  <si>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</si>
  <si>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</si>
  <si>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</si>
  <si>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</si>
  <si>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</si>
  <si>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</si>
  <si>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</si>
  <si>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</si>
  <si>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</si>
  <si>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</si>
  <si>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</si>
  <si>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</si>
  <si>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</si>
  <si>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</si>
  <si>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</si>
  <si>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</si>
  <si>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</si>
  <si>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</si>
  <si>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</si>
  <si>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</si>
  <si>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</si>
  <si>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</si>
  <si>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</si>
  <si>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</si>
  <si>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</si>
  <si>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</si>
  <si>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</si>
  <si>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</si>
  <si>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</si>
  <si>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</si>
  <si>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</si>
  <si>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</si>
  <si>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</si>
  <si>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</si>
  <si>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</si>
  <si>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</si>
  <si>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</si>
  <si>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</si>
  <si>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</si>
  <si>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</si>
  <si>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</si>
  <si>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</si>
  <si>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</si>
  <si>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</si>
  <si>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</si>
  <si>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</si>
  <si>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</si>
  <si>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</si>
  <si>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</si>
  <si>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</si>
  <si>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</si>
  <si>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</si>
  <si>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</si>
  <si>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</si>
  <si>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</si>
  <si>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</si>
  <si>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</si>
  <si>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</si>
  <si>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</si>
  <si>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</si>
  <si>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</si>
  <si>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</si>
  <si>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</si>
  <si>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</si>
  <si>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</si>
  <si>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</si>
  <si>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</si>
  <si>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</si>
  <si>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</si>
  <si>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</si>
  <si>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</si>
  <si>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</si>
  <si>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</si>
  <si>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</si>
  <si>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</si>
  <si>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</si>
  <si>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</si>
  <si>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</si>
  <si>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</si>
  <si>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</si>
  <si>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</si>
  <si>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</si>
  <si>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</si>
  <si>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</si>
  <si>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</si>
  <si>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</si>
  <si>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</si>
  <si>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</si>
  <si>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</si>
  <si>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</si>
  <si>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</si>
  <si>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</si>
  <si>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</si>
  <si>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</si>
  <si>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</si>
  <si>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</si>
  <si>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</si>
  <si>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</si>
  <si>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</si>
  <si>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</si>
  <si>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</si>
  <si>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</si>
  <si>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</si>
  <si>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</si>
  <si>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</si>
  <si>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</si>
  <si>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</si>
  <si>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</si>
  <si>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</si>
  <si>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</si>
  <si>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</si>
  <si>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</si>
  <si>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</si>
  <si>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</si>
  <si>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</si>
  <si>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</si>
  <si>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</si>
  <si>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</si>
  <si>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</si>
  <si>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</si>
  <si>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</si>
  <si>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</si>
  <si>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</si>
  <si>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</si>
  <si>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</si>
  <si>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</si>
  <si>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</si>
  <si>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</si>
  <si>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</si>
  <si>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</si>
  <si>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</si>
  <si>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</si>
  <si>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</si>
  <si>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</si>
  <si>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</si>
  <si>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</si>
  <si>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</si>
  <si>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</si>
  <si>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</si>
  <si>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</si>
  <si>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</si>
  <si>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</si>
  <si>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</si>
  <si>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</si>
  <si>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</si>
  <si>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</si>
  <si>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</si>
  <si>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</si>
  <si>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</si>
  <si>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</si>
  <si>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</si>
  <si>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</si>
  <si>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</si>
  <si>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</si>
  <si>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</si>
  <si>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</si>
  <si>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</si>
  <si>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</si>
  <si>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</si>
  <si>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</si>
  <si>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</si>
  <si>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</si>
  <si>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</si>
  <si>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</si>
  <si>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</si>
  <si>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</si>
  <si>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</si>
  <si>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</si>
  <si>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</si>
  <si>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</si>
  <si>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</si>
  <si>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</si>
  <si>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</si>
  <si>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</si>
  <si>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</si>
  <si>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</si>
  <si>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</si>
  <si>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</si>
  <si>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</si>
  <si>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</si>
  <si>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</si>
  <si>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</si>
  <si>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</si>
  <si>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</si>
  <si>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</si>
  <si>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</si>
  <si>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</si>
  <si>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</si>
  <si>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</si>
  <si>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</si>
  <si>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</si>
  <si>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</si>
  <si>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</si>
  <si>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</si>
  <si>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</si>
  <si>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</si>
  <si>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</si>
  <si>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</si>
  <si>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</si>
  <si>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</si>
  <si>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</si>
  <si>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</si>
  <si>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</si>
  <si>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</si>
  <si>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</si>
  <si>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</si>
  <si>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</si>
  <si>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</si>
  <si>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</si>
  <si>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</si>
  <si>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</si>
  <si>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</si>
  <si>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</si>
  <si>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</si>
  <si>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</si>
  <si>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</si>
  <si>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</si>
  <si>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</si>
  <si>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</si>
  <si>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</si>
  <si>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</si>
  <si>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</si>
  <si>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</si>
  <si>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</si>
  <si>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</si>
  <si>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</si>
  <si>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</si>
  <si>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</si>
  <si>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</si>
  <si>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</si>
  <si>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</si>
  <si>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</si>
  <si>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</si>
  <si>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</si>
  <si>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</si>
  <si>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</si>
  <si>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</si>
  <si>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</si>
  <si>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</si>
  <si>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</si>
  <si>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</si>
  <si>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</si>
  <si>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</si>
  <si>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</si>
  <si>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</si>
  <si>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</si>
  <si>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</si>
  <si>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</si>
  <si>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</si>
  <si>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</si>
  <si>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</si>
  <si>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</si>
  <si>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</si>
  <si>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</si>
  <si>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</si>
  <si>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</si>
  <si>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</si>
  <si>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</si>
  <si>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</si>
  <si>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</si>
  <si>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</si>
  <si>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</si>
  <si>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</si>
  <si>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</si>
  <si>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</si>
  <si>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</si>
  <si>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</si>
  <si>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</si>
  <si>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</si>
  <si>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</si>
  <si>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</si>
  <si>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</si>
  <si>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</si>
  <si>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</si>
  <si>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</si>
  <si>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</si>
  <si>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</si>
  <si>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</si>
  <si>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</si>
  <si>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</si>
  <si>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</si>
  <si>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</si>
  <si>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</si>
  <si>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</si>
  <si>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</si>
  <si>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</si>
  <si>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</si>
  <si>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</si>
  <si>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</si>
  <si>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</si>
  <si>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</si>
  <si>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</si>
  <si>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</si>
  <si>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</si>
  <si>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</si>
  <si>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</si>
  <si>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</si>
  <si>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</si>
  <si>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</si>
  <si>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</si>
  <si>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</si>
  <si>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</si>
  <si>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</si>
  <si>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</si>
  <si>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</si>
  <si>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</si>
  <si>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</si>
  <si>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</si>
  <si>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</si>
  <si>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</si>
  <si>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</si>
  <si>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</si>
  <si>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</si>
  <si>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</si>
  <si>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</si>
  <si>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</si>
  <si>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</si>
  <si>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</si>
  <si>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</si>
  <si>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</si>
  <si>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</si>
  <si>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</si>
  <si>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</si>
  <si>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</si>
  <si>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</si>
  <si>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</si>
  <si>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</si>
  <si>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</si>
  <si>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</si>
  <si>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</si>
  <si>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</si>
  <si>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</si>
  <si>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</si>
  <si>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</si>
  <si>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</si>
  <si>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</si>
  <si>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</si>
  <si>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</si>
  <si>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</si>
  <si>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</si>
  <si>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</si>
  <si>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</si>
  <si>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</si>
  <si>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</si>
  <si>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</si>
  <si>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</si>
  <si>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</si>
  <si>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</si>
  <si>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</si>
  <si>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</si>
  <si>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</si>
  <si>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</si>
  <si>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</si>
  <si>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</si>
  <si>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</si>
  <si>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</si>
  <si>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</si>
  <si>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</si>
  <si>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</si>
  <si>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</si>
  <si>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</si>
  <si>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</si>
  <si>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</si>
  <si>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</si>
  <si>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</si>
  <si>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</si>
  <si>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</si>
  <si>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</si>
  <si>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</si>
  <si>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</si>
  <si>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</si>
  <si>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</si>
  <si>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</si>
  <si>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</si>
  <si>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</si>
  <si>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</si>
  <si>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</si>
  <si>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</si>
  <si>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</si>
  <si>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</si>
  <si>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</si>
  <si>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</si>
  <si>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</si>
  <si>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</si>
  <si>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</si>
  <si>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</si>
  <si>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</si>
  <si>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</si>
  <si>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</si>
  <si>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</si>
  <si>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</si>
  <si>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</si>
  <si>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</si>
  <si>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</si>
  <si>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</si>
  <si>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</si>
  <si>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</si>
  <si>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</si>
  <si>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</si>
  <si>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</si>
  <si>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</si>
  <si>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</si>
  <si>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</si>
  <si>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</si>
  <si>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</si>
  <si>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</si>
  <si>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</si>
  <si>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</si>
  <si>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</si>
  <si>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</si>
  <si>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</si>
  <si>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</si>
  <si>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</si>
  <si>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</si>
  <si>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</si>
  <si>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</si>
  <si>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</si>
  <si>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</si>
  <si>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</si>
  <si>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</si>
  <si>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</si>
  <si>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</si>
  <si>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</si>
  <si>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</si>
  <si>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</si>
  <si>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</si>
  <si>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</si>
  <si>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</si>
  <si>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</si>
  <si>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</si>
  <si>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</si>
  <si>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</si>
  <si>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</si>
  <si>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</si>
  <si>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</si>
  <si>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</si>
  <si>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</si>
  <si>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</si>
  <si>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</si>
  <si>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</si>
  <si>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</si>
  <si>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</si>
  <si>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</si>
  <si>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</si>
  <si>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</si>
  <si>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</si>
  <si>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</si>
  <si>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</si>
  <si>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</si>
  <si>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</si>
  <si>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</si>
  <si>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</si>
  <si>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</si>
  <si>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</si>
  <si>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</si>
  <si>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</si>
  <si>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</si>
  <si>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</si>
  <si>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</si>
  <si>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</si>
  <si>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</si>
  <si>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</si>
  <si>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</si>
  <si>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</si>
  <si>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</si>
  <si>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</si>
  <si>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</si>
  <si>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</si>
  <si>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</si>
  <si>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</si>
  <si>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</si>
  <si>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</si>
  <si>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</si>
  <si>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</si>
  <si>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</si>
  <si>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</si>
  <si>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</si>
  <si>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</si>
  <si>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</si>
  <si>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</si>
  <si>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</si>
  <si>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</si>
  <si>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</si>
  <si>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</si>
  <si>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</si>
  <si>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</si>
  <si>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</si>
  <si>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</si>
  <si>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</si>
  <si>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</si>
  <si>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</si>
  <si>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</si>
  <si>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</si>
  <si>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</si>
  <si>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</si>
  <si>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</si>
  <si>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</si>
  <si>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</si>
  <si>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</si>
  <si>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</si>
  <si>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</si>
  <si>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</si>
  <si>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</si>
  <si>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</si>
  <si>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</si>
  <si>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</si>
  <si>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</si>
  <si>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</si>
  <si>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</si>
  <si>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</si>
  <si>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</si>
  <si>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</si>
  <si>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</si>
  <si>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</si>
  <si>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</si>
  <si>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</si>
  <si>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</si>
  <si>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</si>
  <si>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</si>
  <si>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</si>
  <si>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</si>
  <si>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</si>
  <si>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</si>
  <si>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</si>
  <si>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</si>
  <si>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</si>
  <si>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</si>
  <si>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</si>
  <si>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</si>
  <si>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</si>
  <si>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</si>
  <si>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</si>
  <si>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</si>
  <si>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</si>
  <si>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</si>
  <si>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</si>
  <si>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</si>
  <si>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</si>
  <si>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</si>
  <si>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</si>
  <si>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</si>
  <si>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</si>
  <si>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</si>
  <si>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</si>
  <si>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</si>
  <si>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</si>
  <si>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</si>
  <si>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</si>
  <si>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</si>
  <si>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</si>
  <si>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</si>
  <si>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</si>
  <si>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</si>
  <si>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</si>
  <si>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</si>
  <si>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</si>
  <si>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</si>
  <si>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</si>
  <si>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</si>
  <si>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</si>
  <si>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</si>
  <si>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</si>
  <si>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</si>
  <si>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</si>
  <si>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</si>
  <si>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</si>
  <si>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</si>
  <si>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</si>
  <si>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</si>
  <si>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</si>
  <si>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</si>
  <si>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</si>
  <si>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</si>
  <si>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</si>
  <si>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</si>
  <si>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</si>
  <si>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</si>
  <si>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</si>
  <si>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</si>
  <si>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</si>
  <si>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</si>
  <si>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</si>
  <si>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</si>
  <si>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</si>
  <si>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</si>
  <si>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</si>
  <si>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</si>
  <si>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</si>
  <si>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</si>
  <si>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</si>
  <si>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</si>
  <si>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</si>
  <si>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</si>
  <si>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</si>
  <si>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</si>
  <si>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</si>
  <si>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</si>
  <si>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</si>
  <si>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</si>
  <si>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</si>
  <si>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</si>
  <si>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</si>
  <si>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</si>
  <si>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</si>
  <si>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</si>
  <si>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</si>
  <si>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</si>
  <si>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</si>
  <si>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</si>
  <si>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</si>
  <si>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</si>
  <si>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</si>
  <si>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</si>
  <si>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</si>
  <si>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</si>
  <si>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</si>
  <si>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</si>
  <si>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</si>
  <si>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</si>
  <si>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</si>
  <si>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</si>
  <si>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</si>
  <si>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</si>
  <si>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</si>
  <si>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</si>
  <si>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</si>
  <si>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</si>
  <si>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</si>
  <si>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</si>
  <si>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</si>
  <si>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</si>
  <si>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</si>
  <si>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</si>
  <si>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</si>
  <si>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</si>
  <si>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</si>
  <si>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</si>
  <si>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</si>
  <si>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</si>
  <si>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</si>
  <si>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</si>
  <si>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</si>
  <si>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</si>
  <si>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</si>
  <si>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</si>
  <si>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</si>
  <si>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</si>
  <si>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</si>
  <si>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</si>
  <si>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</si>
  <si>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</si>
  <si>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</si>
  <si>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</si>
  <si>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</si>
  <si>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</si>
  <si>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</si>
  <si>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</si>
  <si>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</si>
  <si>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</si>
  <si>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</si>
  <si>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</si>
  <si>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</si>
  <si>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</si>
  <si>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</si>
  <si>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</si>
  <si>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</si>
  <si>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</si>
  <si>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</si>
  <si>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</si>
  <si>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</si>
  <si>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</si>
  <si>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</si>
  <si>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</si>
  <si>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</si>
  <si>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</si>
  <si>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</si>
  <si>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</si>
  <si>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</si>
  <si>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</si>
  <si>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</si>
  <si>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</si>
  <si>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</si>
  <si>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</si>
  <si>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</si>
  <si>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</si>
  <si>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</si>
  <si>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</si>
  <si>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</si>
  <si>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</si>
  <si>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</si>
  <si>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</si>
  <si>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</si>
  <si>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</si>
  <si>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</si>
  <si>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</si>
  <si>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</si>
  <si>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</si>
  <si>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</si>
  <si>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</si>
  <si>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</si>
  <si>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</si>
  <si>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</si>
  <si>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</si>
  <si>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</si>
  <si>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</si>
  <si>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</si>
  <si>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</si>
  <si>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</si>
  <si>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</si>
  <si>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</si>
  <si>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</si>
  <si>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</si>
  <si>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</si>
  <si>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</si>
  <si>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</si>
  <si>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</si>
  <si>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</si>
  <si>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</si>
  <si>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</si>
  <si>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</si>
  <si>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</si>
  <si>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</si>
  <si>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</si>
  <si>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</si>
  <si>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</si>
  <si>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</si>
  <si>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</si>
  <si>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</si>
  <si>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</si>
  <si>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</si>
  <si>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</si>
  <si>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</si>
  <si>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</si>
  <si>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</si>
  <si>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</si>
  <si>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</si>
  <si>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</si>
  <si>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</si>
  <si>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</si>
  <si>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</si>
  <si>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</si>
  <si>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</si>
  <si>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</si>
  <si>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</si>
  <si>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</si>
  <si>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</si>
  <si>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</si>
  <si>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</si>
  <si>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</si>
  <si>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</si>
  <si>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</si>
  <si>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</si>
  <si>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</si>
  <si>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</si>
  <si>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</si>
  <si>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</si>
  <si>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</si>
  <si>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</si>
  <si>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</si>
  <si>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</si>
  <si>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</si>
  <si>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</si>
  <si>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</si>
  <si>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</si>
  <si>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</si>
  <si>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</si>
  <si>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</si>
  <si>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</si>
  <si>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</si>
  <si>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</si>
  <si>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</si>
  <si>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</si>
  <si>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</si>
  <si>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</si>
  <si>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</si>
  <si>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</si>
  <si>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</si>
  <si>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</si>
  <si>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</si>
  <si>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</si>
  <si>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</si>
  <si>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</si>
  <si>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</si>
  <si>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</si>
  <si>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</si>
  <si>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</si>
  <si>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</si>
  <si>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</si>
  <si>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</si>
  <si>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</si>
  <si>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</si>
  <si>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</si>
  <si>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</si>
  <si>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</si>
  <si>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</si>
  <si>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</si>
  <si>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</si>
  <si>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</si>
  <si>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</si>
  <si>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</si>
  <si>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</si>
  <si>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</si>
  <si>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</si>
  <si>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</si>
  <si>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</si>
  <si>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</si>
  <si>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</si>
  <si>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</si>
  <si>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</si>
  <si>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</si>
  <si>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</si>
  <si>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</si>
  <si>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</si>
  <si>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</si>
  <si>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</si>
  <si>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</si>
  <si>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</si>
  <si>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</si>
  <si>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</si>
  <si>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</si>
  <si>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</si>
  <si>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</si>
  <si>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</si>
  <si>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</si>
  <si>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</si>
  <si>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</si>
  <si>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</si>
  <si>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</si>
  <si>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</si>
  <si>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</si>
  <si>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</si>
  <si>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</si>
  <si>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</si>
  <si>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</si>
  <si>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</si>
  <si>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</si>
  <si>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</si>
  <si>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</si>
  <si>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</si>
  <si>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</si>
  <si>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</si>
  <si>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</si>
  <si>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</si>
  <si>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</si>
  <si>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</si>
  <si>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</si>
  <si>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</si>
  <si>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</si>
  <si>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</si>
  <si>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</si>
  <si>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</si>
  <si>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</si>
  <si>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</si>
  <si>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</si>
  <si>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</si>
  <si>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</si>
  <si>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</si>
  <si>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</si>
  <si>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</si>
  <si>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</si>
  <si>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</si>
  <si>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</si>
  <si>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</si>
  <si>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</si>
  <si>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</si>
  <si>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</si>
  <si>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</si>
  <si>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</si>
  <si>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</si>
  <si>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</si>
  <si>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</si>
  <si>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</si>
  <si>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</si>
  <si>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</si>
  <si>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</si>
  <si>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</si>
  <si>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</si>
  <si>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</si>
  <si>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</si>
  <si>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</si>
  <si>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</si>
  <si>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</si>
  <si>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</si>
  <si>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</si>
  <si>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</si>
  <si>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</si>
  <si>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</si>
  <si>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</si>
  <si>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</si>
  <si>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</si>
  <si>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</si>
  <si>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</si>
  <si>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</si>
  <si>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</si>
  <si>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</si>
  <si>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</si>
  <si>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</si>
  <si>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</si>
  <si>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</si>
  <si>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</si>
  <si>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</si>
  <si>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</si>
  <si>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</si>
  <si>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</si>
  <si>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</si>
  <si>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</si>
  <si>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</si>
  <si>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</si>
  <si>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</si>
  <si>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</si>
  <si>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</si>
  <si>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</si>
  <si>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</si>
  <si>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</si>
  <si>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</si>
  <si>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</si>
  <si>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</si>
  <si>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</si>
  <si>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</si>
  <si>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</si>
  <si>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</si>
  <si>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</si>
  <si>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</si>
  <si>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</si>
  <si>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</si>
  <si>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</si>
  <si>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</si>
  <si>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</si>
  <si>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</si>
  <si>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</si>
  <si>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</si>
  <si>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</si>
  <si>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</si>
  <si>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</si>
  <si>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</si>
  <si>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</si>
  <si>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</si>
  <si>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</si>
  <si>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</si>
  <si>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</si>
  <si>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</si>
  <si>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</si>
  <si>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</si>
  <si>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</si>
  <si>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</si>
  <si>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</si>
  <si>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</si>
  <si>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</si>
  <si>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</si>
  <si>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</si>
  <si>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</si>
  <si>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</si>
  <si>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</si>
  <si>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</si>
  <si>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</si>
  <si>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</si>
  <si>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</si>
  <si>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</si>
  <si>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</si>
  <si>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</si>
  <si>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</si>
  <si>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</si>
  <si>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</si>
  <si>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</si>
  <si>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</si>
  <si>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</si>
  <si>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</si>
  <si>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</si>
  <si>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</si>
  <si>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</si>
  <si>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</si>
  <si>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</si>
  <si>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</si>
  <si>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</si>
  <si>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</si>
  <si>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</si>
  <si>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</si>
  <si>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</si>
  <si>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</si>
  <si>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</si>
  <si>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</si>
  <si>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</si>
  <si>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</si>
  <si>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</si>
  <si>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</si>
  <si>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</si>
  <si>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</si>
  <si>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</si>
  <si>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</si>
  <si>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</si>
  <si>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</si>
  <si>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</si>
  <si>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</si>
  <si>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</si>
  <si>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</si>
  <si>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</si>
  <si>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</si>
  <si>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</si>
  <si>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</si>
  <si>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</si>
  <si>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</si>
  <si>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</si>
  <si>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</si>
  <si>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</si>
  <si>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</si>
  <si>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</si>
  <si>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</si>
  <si>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</si>
  <si>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</si>
  <si>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</si>
  <si>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</si>
  <si>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</si>
  <si>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</si>
  <si>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</si>
  <si>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</si>
  <si>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</si>
  <si>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</si>
  <si>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</si>
  <si>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</si>
  <si>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</si>
  <si>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</si>
  <si>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</si>
  <si>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</si>
  <si>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</si>
  <si>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</si>
  <si>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</si>
  <si>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</si>
  <si>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</si>
  <si>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</si>
  <si>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</si>
  <si>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</si>
  <si>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</si>
  <si>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</si>
  <si>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</si>
  <si>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</si>
  <si>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</si>
  <si>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</si>
  <si>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</si>
  <si>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</si>
  <si>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</si>
  <si>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</si>
  <si>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</si>
  <si>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</si>
  <si>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</si>
  <si>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</si>
  <si>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</si>
  <si>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</si>
  <si>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</si>
  <si>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</si>
  <si>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</si>
  <si>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</si>
  <si>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</si>
  <si>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</si>
  <si>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</si>
  <si>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</si>
  <si>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</si>
  <si>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</si>
  <si>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</si>
  <si>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</si>
  <si>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</si>
  <si>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</si>
  <si>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</si>
  <si>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</si>
  <si>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</si>
  <si>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</si>
  <si>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</si>
  <si>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</si>
  <si>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</si>
  <si>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</si>
  <si>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</si>
  <si>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</si>
  <si>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</si>
  <si>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</si>
  <si>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</si>
  <si>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</si>
  <si>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</si>
  <si>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</si>
  <si>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</si>
  <si>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</si>
  <si>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</si>
  <si>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</si>
  <si>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</si>
  <si>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</si>
  <si>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</si>
  <si>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</si>
  <si>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</si>
  <si>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</si>
  <si>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</si>
  <si>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</si>
  <si>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</si>
  <si>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</si>
  <si>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</si>
  <si>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</si>
  <si>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</si>
  <si>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</si>
  <si>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</si>
  <si>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</si>
  <si>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</si>
  <si>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</si>
  <si>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</si>
  <si>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</si>
  <si>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</si>
  <si>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</si>
  <si>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</si>
  <si>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</si>
  <si>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</si>
  <si>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</si>
  <si>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</si>
  <si>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</si>
  <si>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</si>
  <si>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</si>
  <si>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</si>
  <si>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</si>
  <si>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</si>
  <si>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</si>
  <si>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</si>
  <si>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</si>
  <si>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</si>
  <si>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</si>
  <si>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</si>
  <si>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</si>
  <si>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</si>
  <si>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</si>
  <si>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</si>
  <si>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</si>
  <si>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</si>
  <si>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</si>
  <si>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</si>
  <si>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</si>
  <si>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</si>
  <si>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</si>
  <si>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</si>
  <si>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</si>
  <si>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</si>
  <si>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</si>
  <si>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</si>
  <si>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</si>
  <si>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</si>
  <si>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</si>
  <si>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</si>
  <si>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</si>
  <si>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</si>
  <si>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</si>
  <si>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</si>
  <si>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</si>
  <si>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</si>
  <si>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</si>
  <si>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</si>
  <si>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</si>
  <si>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</si>
  <si>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</si>
  <si>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</si>
  <si>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</si>
  <si>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</si>
  <si>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</si>
  <si>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</si>
  <si>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</si>
  <si>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</si>
  <si>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</si>
  <si>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</si>
  <si>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</si>
  <si>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</si>
  <si>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</si>
  <si>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</si>
  <si>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</si>
  <si>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</si>
  <si>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</si>
  <si>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</si>
  <si>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</si>
  <si>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</si>
  <si>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</si>
  <si>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</si>
  <si>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</si>
  <si>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</si>
  <si>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</si>
  <si>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</si>
  <si>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</si>
  <si>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</si>
  <si>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</si>
  <si>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</si>
  <si>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</si>
  <si>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</si>
  <si>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</si>
  <si>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</si>
  <si>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</si>
  <si>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</si>
  <si>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</si>
  <si>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</si>
  <si>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</si>
  <si>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</si>
  <si>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</si>
  <si>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</si>
  <si>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</si>
  <si>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</si>
  <si>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</si>
  <si>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</si>
  <si>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</si>
  <si>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</si>
  <si>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</si>
  <si>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</si>
  <si>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</si>
  <si>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</si>
  <si>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</si>
  <si>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</si>
  <si>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</si>
  <si>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</si>
  <si>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</si>
  <si>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</si>
  <si>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</si>
  <si>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</si>
  <si>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</si>
  <si>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</si>
  <si>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</si>
  <si>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</si>
  <si>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</si>
  <si>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</si>
  <si>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</si>
  <si>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</si>
  <si>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</si>
  <si>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</si>
  <si>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</si>
  <si>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</si>
  <si>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</si>
  <si>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</si>
  <si>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</si>
  <si>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</si>
  <si>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</si>
  <si>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</si>
  <si>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</si>
  <si>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</si>
  <si>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</si>
  <si>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</si>
  <si>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</si>
  <si>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</si>
  <si>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</si>
  <si>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</si>
  <si>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</si>
  <si>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</si>
  <si>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</si>
  <si>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</si>
  <si>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</si>
  <si>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</si>
  <si>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</si>
  <si>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</si>
  <si>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</si>
  <si>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</si>
  <si>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</si>
  <si>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</si>
  <si>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</si>
  <si>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</si>
  <si>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</si>
  <si>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</si>
  <si>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</si>
  <si>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</si>
  <si>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</si>
  <si>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</si>
  <si>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</si>
  <si>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</si>
  <si>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</si>
  <si>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</si>
  <si>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</si>
  <si>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</si>
  <si>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</si>
  <si>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</si>
  <si>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</si>
  <si>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</si>
  <si>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</si>
  <si>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</si>
  <si>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</si>
  <si>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</si>
  <si>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</si>
  <si>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</si>
  <si>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</si>
  <si>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</si>
  <si>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</si>
  <si>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</si>
  <si>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</si>
  <si>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</si>
  <si>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</si>
  <si>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</si>
  <si>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</si>
  <si>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</si>
  <si>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</si>
  <si>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</si>
  <si>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</si>
  <si>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</si>
  <si>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</si>
  <si>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</si>
  <si>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</si>
  <si>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</si>
  <si>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</si>
  <si>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</si>
  <si>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</si>
  <si>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</si>
  <si>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</si>
  <si>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</si>
  <si>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</si>
  <si>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</si>
  <si>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</si>
  <si>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</si>
  <si>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</si>
  <si>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</si>
  <si>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</si>
  <si>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</si>
  <si>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</si>
  <si>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</si>
  <si>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</si>
  <si>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</si>
  <si>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</si>
  <si>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</si>
  <si>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</si>
  <si>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</si>
  <si>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</si>
  <si>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</si>
  <si>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</si>
  <si>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</si>
  <si>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</si>
  <si>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</si>
  <si>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</si>
  <si>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</si>
  <si>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</si>
  <si>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</si>
  <si>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</si>
  <si>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</si>
  <si>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</si>
  <si>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</si>
  <si>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</si>
  <si>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</si>
  <si>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</si>
  <si>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</si>
  <si>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</si>
  <si>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</si>
  <si>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</si>
  <si>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</si>
  <si>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</si>
  <si>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</si>
  <si>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</si>
  <si>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</si>
  <si>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</si>
  <si>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</si>
  <si>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</si>
  <si>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</si>
  <si>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</si>
  <si>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</si>
  <si>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</si>
  <si>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</si>
  <si>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</si>
  <si>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</si>
  <si>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</si>
  <si>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</si>
  <si>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</si>
  <si>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</si>
  <si>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</si>
  <si>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</si>
  <si>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</si>
  <si>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</si>
  <si>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</si>
  <si>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</si>
  <si>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</si>
  <si>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</si>
  <si>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</si>
  <si>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</si>
  <si>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</si>
  <si>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</si>
  <si>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</si>
  <si>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</si>
  <si>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</si>
  <si>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</si>
  <si>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</si>
  <si>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</si>
  <si>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</si>
  <si>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</si>
  <si>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</si>
  <si>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</si>
  <si>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</si>
  <si>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</si>
  <si>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</si>
  <si>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</si>
  <si>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</si>
  <si>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</si>
  <si>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</si>
  <si>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</si>
  <si>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</si>
  <si>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</si>
  <si>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</si>
  <si>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</si>
  <si>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</si>
  <si>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</si>
  <si>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</si>
  <si>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</si>
  <si>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</si>
  <si>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</si>
  <si>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</si>
  <si>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</si>
  <si>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</si>
  <si>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</si>
  <si>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</si>
  <si>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</si>
  <si>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</si>
  <si>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</si>
  <si>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</si>
  <si>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</si>
  <si>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</si>
  <si>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</si>
  <si>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</si>
  <si>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</si>
  <si>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</si>
  <si>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</si>
  <si>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</si>
  <si>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</si>
  <si>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</si>
  <si>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</si>
  <si>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</si>
  <si>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</si>
  <si>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</si>
  <si>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</si>
  <si>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</si>
  <si>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</si>
  <si>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</si>
  <si>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</si>
  <si>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</si>
  <si>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</si>
  <si>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</si>
  <si>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</si>
  <si>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</si>
  <si>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</si>
  <si>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</si>
  <si>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</si>
  <si>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</si>
  <si>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</si>
  <si>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</si>
  <si>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</si>
  <si>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</si>
  <si>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</si>
  <si>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</si>
  <si>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</si>
  <si>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</si>
  <si>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</si>
  <si>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</si>
  <si>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</si>
  <si>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</si>
  <si>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</si>
  <si>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</si>
  <si>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</si>
  <si>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</si>
  <si>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</si>
  <si>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</si>
  <si>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</si>
  <si>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</si>
  <si>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</si>
  <si>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</si>
  <si>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</si>
  <si>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</si>
  <si>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</si>
  <si>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</si>
  <si>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</si>
  <si>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</si>
  <si>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</si>
  <si>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</si>
  <si>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</si>
  <si>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</si>
  <si>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</si>
  <si>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</si>
  <si>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</si>
  <si>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</si>
  <si>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</si>
  <si>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</si>
  <si>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</si>
  <si>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</si>
  <si>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</si>
  <si>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</si>
  <si>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</si>
  <si>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</si>
  <si>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</si>
  <si>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</si>
  <si>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</si>
  <si>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</si>
  <si>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</si>
  <si>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</si>
  <si>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</si>
  <si>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</si>
  <si>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</si>
  <si>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</si>
  <si>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</si>
  <si>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</si>
  <si>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</si>
  <si>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</si>
  <si>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</si>
  <si>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</si>
  <si>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</si>
  <si>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</si>
  <si>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</si>
  <si>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</si>
  <si>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</si>
  <si>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</si>
  <si>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</si>
  <si>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</si>
  <si>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</si>
  <si>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</si>
  <si>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</si>
  <si>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</si>
  <si>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</si>
  <si>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</si>
  <si>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</si>
  <si>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</si>
  <si>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</si>
  <si>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</si>
  <si>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</si>
  <si>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</si>
  <si>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</si>
  <si>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</si>
  <si>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</si>
  <si>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</si>
  <si>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</si>
  <si>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</si>
  <si>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</si>
  <si>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</si>
  <si>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</si>
  <si>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</si>
  <si>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</si>
  <si>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</si>
  <si>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</si>
  <si>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</si>
  <si>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</si>
  <si>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</si>
  <si>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</si>
  <si>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</si>
  <si>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</si>
  <si>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</si>
  <si>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</si>
  <si>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</si>
  <si>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</si>
  <si>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</si>
  <si>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</si>
  <si>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</si>
  <si>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</si>
  <si>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</si>
  <si>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</si>
  <si>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</si>
  <si>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</si>
  <si>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</si>
  <si>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</si>
  <si>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</si>
  <si>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</si>
  <si>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</si>
  <si>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</si>
  <si>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</si>
  <si>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</si>
  <si>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</si>
  <si>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</si>
  <si>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</si>
  <si>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</si>
  <si>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</si>
  <si>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</si>
  <si>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</si>
  <si>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</si>
  <si>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</si>
  <si>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</si>
  <si>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</si>
  <si>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</si>
  <si>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</si>
  <si>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</si>
  <si>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</si>
  <si>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</si>
  <si>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</si>
  <si>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</si>
  <si>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</si>
  <si>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</si>
  <si>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</si>
  <si>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</si>
  <si>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</si>
  <si>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</si>
  <si>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</si>
  <si>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</si>
  <si>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</si>
  <si>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</si>
  <si>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</si>
  <si>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</si>
  <si>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</si>
  <si>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</si>
  <si>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</si>
  <si>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</si>
  <si>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</si>
  <si>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</si>
  <si>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</si>
  <si>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</si>
  <si>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</si>
  <si>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</si>
  <si>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</si>
  <si>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</si>
  <si>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</si>
  <si>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</si>
  <si>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</si>
  <si>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</si>
  <si>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</si>
  <si>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</si>
  <si>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</si>
  <si>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</si>
  <si>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</si>
  <si>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</si>
  <si>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</si>
  <si>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</si>
  <si>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</si>
  <si>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</si>
  <si>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</si>
  <si>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</si>
  <si>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</si>
  <si>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</si>
  <si>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</si>
  <si>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</si>
  <si>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</si>
  <si>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</si>
  <si>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</si>
  <si>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</si>
  <si>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</si>
  <si>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</si>
  <si>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</si>
  <si>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</si>
  <si>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</si>
  <si>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</si>
  <si>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</si>
  <si>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</si>
  <si>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</si>
  <si>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</si>
  <si>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</si>
  <si>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</si>
  <si>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</si>
  <si>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</si>
  <si>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</si>
  <si>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</si>
  <si>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</si>
  <si>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</si>
  <si>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</si>
  <si>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</si>
  <si>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</si>
  <si>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</si>
  <si>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</si>
  <si>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</si>
  <si>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</si>
  <si>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</si>
  <si>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</si>
  <si>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</si>
  <si>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</si>
  <si>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</si>
  <si>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</si>
  <si>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</si>
  <si>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</si>
  <si>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</si>
  <si>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</si>
  <si>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</si>
  <si>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</si>
  <si>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</si>
  <si>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</si>
  <si>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</si>
  <si>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</si>
  <si>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</si>
  <si>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</si>
  <si>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</si>
  <si>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</si>
  <si>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</si>
  <si>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</si>
  <si>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</si>
  <si>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</si>
  <si>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</si>
  <si>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</si>
  <si>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</si>
  <si>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</si>
  <si>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</si>
  <si>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</si>
  <si>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</si>
  <si>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</si>
  <si>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</si>
  <si>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</si>
  <si>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</si>
  <si>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</si>
  <si>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</si>
  <si>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</si>
  <si>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</si>
  <si>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</si>
  <si>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</si>
  <si>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</si>
  <si>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</si>
  <si>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</si>
  <si>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</si>
  <si>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</si>
  <si>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</si>
  <si>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</si>
  <si>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</si>
  <si>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</si>
  <si>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</si>
  <si>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</si>
  <si>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</si>
  <si>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</si>
  <si>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</si>
  <si>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</si>
  <si>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</si>
  <si>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</si>
  <si>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</si>
  <si>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</si>
  <si>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</si>
  <si>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</si>
  <si>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</si>
  <si>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</si>
  <si>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</si>
  <si>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</si>
  <si>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</si>
  <si>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</si>
  <si>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</si>
  <si>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</si>
  <si>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</si>
  <si>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</si>
  <si>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</si>
  <si>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</si>
  <si>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</si>
  <si>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</si>
  <si>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</si>
  <si>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</si>
  <si>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</si>
  <si>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</si>
  <si>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</si>
  <si>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</si>
  <si>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</si>
  <si>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</si>
  <si>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</si>
  <si>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</si>
  <si>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</si>
  <si>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</si>
  <si>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</si>
  <si>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</si>
  <si>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</si>
  <si>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</si>
  <si>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</si>
  <si>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</si>
  <si>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</si>
  <si>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</si>
  <si>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</si>
  <si>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</si>
  <si>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</si>
  <si>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</si>
  <si>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</si>
  <si>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</si>
  <si>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</si>
  <si>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</si>
  <si>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</si>
  <si>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</si>
  <si>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</si>
  <si>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</si>
  <si>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</si>
  <si>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</si>
  <si>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</si>
  <si>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</si>
  <si>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</si>
  <si>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</si>
  <si>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PCM-20251010-00000326</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</si>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</sst>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276.94998344907071</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5"/>
      <c r="G3" s="164">
        <f ca="1">IFERROR(NOW()-F3,"")</f>
        <v>45939.898409374997</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65"/>
      <c r="G4" s="164">
        <f ca="1">IFERROR(NOW()-F4,"")</f>
        <v>45939.898409374997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45939.898409374997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45939.898409374997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45939.898409374997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45939.898409374997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45939.898409374997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45939.898409374997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45939.898409374997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45939.898409374997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45939.898409374997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45939.898409374997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45939.898409374997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45939.898409374997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45939.898409374997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45939.898409374997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45939.898409374997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45939.898409374997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45939.898409374997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45939.898409374997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45939.898409374997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45939.898409374997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45939.898409374997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45939.898409374997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45939.898409374997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45939.898409374997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45939.898409374997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45939.898409374997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45939.898409374997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45939.898409374997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45939.898409374997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45939.898409374997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45939.898409374997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45939.898409374997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45939.898409374997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45939.898409374997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45939.898409374997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45939.898409374997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45939.898409374997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45939.898409374997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45939.898409374997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45939.898409374997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45939.898409374997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45939.898409374997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45939.898409374997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45939.898409374997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45939.898409374997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45939.898409374997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45939.898409374997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45939.898409374997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45939.898409374997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45939.898409374997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45939.898409374997</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DD1C4020-A9F5-43DE-AE9B-BF534638E981}"/>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133.17132604166545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114.89857141203538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-0.14821099537221016</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45939.898409374997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45939.898409374997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45939.898409374997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45939.898409374997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45939.898409374997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45939.898409374997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45939.898409374997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45939.898409374997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45939.898409374997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45939.898409374997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45939.898409374997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45939.898409374997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45939.898409374997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45939.898409374997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45939.898409374997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45939.898409374997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45939.898409374997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45939.898409374997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45939.898409374997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45939.898409374997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45939.898409374997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45939.898409374997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45939.898409374997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45939.898409374997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45939.898409374997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45939.898409374997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45939.898409374997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45939.898409374997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45939.898409374997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45939.898409374997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45939.898409374997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45939.898409374997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45939.898409374997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45939.898409374997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45939.898409374997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45939.898409374997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45939.898409374997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45939.898409374997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45939.898409374997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45939.898409374997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45939.898409374997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45939.898409374997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45939.898409374997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45939.898409374997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45939.898409374997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45939.898409374997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45939.898409374997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45939.898409374997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45939.898409374997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45939.898409374997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45939.898409374997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45939.898409374997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45939.898409374997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45939.898409374997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45939.898409374997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45939.898409374997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45939.898409374997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45939.898409374997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45939.898409374997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45939.898409374997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45939.898409374997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45939.898409374997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45939.898409374997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45939.898409374997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45939.898409374997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45939.898409374997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45939.898409374997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45939.898409374997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45939.898409374997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45939.898409374997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45939.898409374997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45939.898409374997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45939.898409374997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45939.898409374997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45939.898409374997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45939.898409374997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45939.898409374997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45939.898409374997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45939.898409374997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45939.898409374997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45939.898409374997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45939.898409374997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45939.898409374997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45939.898409374997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45939.898409374997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45939.898409374997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45939.898409374997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45939.898409374997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45939.898409374997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45939.898409374997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45939.898409374997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45939.898409374997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45939.898409374997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45939.898409374997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45939.898409374997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45939.898409374997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45939.898409374997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45939.898409374997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45939.898409374997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45939.898409374997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45939.898409374997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45939.898409374997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45939.898409374997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45939.898409374997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45939.898409374997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45939.898409374997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45939.898409374997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45939.898409374997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45939.898409374997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45939.898409374997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45939.898409374997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45939.898409374997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45939.898409374997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45939.898409374997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45939.898409374997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45939.898409374997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45939.898409374997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45939.898409374997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45939.898409374997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45939.898409374997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45939.898409374997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45939.898409374997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45939.898409374997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45939.898409374997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45939.898409374997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45939.898409374997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45939.898409374997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45939.898409374997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45939.898409374997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45939.898409374997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45939.898409374997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45939.898409374997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45939.898409374997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45939.898409374997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45939.898409374997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45939.898409374997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45939.898409374997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45939.898409374997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45939.898409374997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45939.898409374997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45939.898409374997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45939.898409374997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45939.898409374997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45939.898409374997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45939.898409374997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45939.898409374997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45939.898409374997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45939.898409374997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45939.898409374997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45939.898409374997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45939.898409374997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45939.898409374997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45939.898409374997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45939.898409374997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45939.898409374997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45939.898409374997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45939.898409374997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45939.898409374997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45939.898409374997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45939.898409374997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45939.898409374997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45939.898409374997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45939.898409374997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45939.898409374997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45939.898409374997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45939.898409374997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45939.898409374997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45939.898409374997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45939.898409374997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45939.898409374997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45939.898409374997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45939.898409374997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45939.898409374997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45939.898409374997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45939.898409374997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45939.898409374997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45939.898409374997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45939.898409374997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45939.898409374997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45939.898409374997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45939.898409374997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45939.898409374997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45939.898409374997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45939.898409374997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45939.898409374997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45939.898409374997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45939.898409374997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45939.898409374997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45939.898409374997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45939.898409374997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45939.898409374997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45939.898409374997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45939.898409374997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45939.898409374997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45939.898409374997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45939.898409374997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45939.898409374997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45939.898409374997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45939.898409374997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45939.898409374997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45939.898409374997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45939.898409374997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45939.898409374997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45939.898409374997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45939.898409374997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45939.898409374997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45939.898409374997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45939.898409374997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45939.898409374997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45939.898409374997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45939.898409374997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45939.898409374997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45939.898409374997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45939.898409374997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45939.898409374997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45939.898409374997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45939.898409374997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45939.898409374997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45939.898409374997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45939.898409374997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45939.898409374997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45939.898409374997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45939.898409374997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45939.898409374997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45939.898409374997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45939.898409374997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45939.898409374997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45939.898409374997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45939.898409374997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45939.898409374997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45939.898409374997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45939.898409374997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45939.898409374997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45939.898409374997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45939.898409374997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45939.898409374997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45939.898409374997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45939.898409374997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45939.898409374997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45939.898409374997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45939.898409374997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45939.898409374997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45939.898409374997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45939.898409374997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45939.898409374997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45939.898409374997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45939.898409374997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45939.898409374997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45939.898409374997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45939.898409374997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45939.898409374997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45939.898409374997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45939.898409374997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45939.898409374997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45939.898409374997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45939.898409374997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45939.898409374997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45939.898409374997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45939.898409374997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45939.898409374997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45939.898409374997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45939.898409374997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45939.898409374997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45939.898409374997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45939.898409374997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45939.898409374997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45939.898409374997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45939.898409374997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45939.898409374997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45939.898409374997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45939.898409374997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45939.898409374997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45939.898409374997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45939.898409374997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45939.898409374997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45939.898409374997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45939.898409374997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45939.898409374997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45939.898409374997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45939.898409374997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45939.898409374997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45939.898409374997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45939.898409374997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45939.898409374997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45939.898409374997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45939.898409374997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45939.898409374997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45939.898409374997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45939.898409374997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45939.898409374997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45939.898409374997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45939.898409374997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45939.898409374997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45939.898409374997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45939.898409374997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45939.898409374997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45939.898409374997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45939.898409374997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45939.898409374997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45939.898409374997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45939.898409374997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45939.898409374997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45939.898409374997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45939.898409374997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45939.898409374997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45939.898409374997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45939.898409374997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45939.898409374997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45939.898409374997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45939.898409374997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45939.898409374997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45939.898409374997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45939.898409374997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45939.898409374997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45939.898409374997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45939.898409374997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45939.898409374997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45939.898409374997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45939.898409374997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45939.898409374997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45939.898409374997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45939.898409374997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45939.898409374997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45939.898409374997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45939.898409374997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45939.898409374997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45939.898409374997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45939.898409374997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45939.898409374997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45939.898409374997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45939.898409374997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45939.898409374997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45939.898409374997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45939.898409374997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45939.898409374997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45939.898409374997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45939.898409374997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45939.898409374997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45939.898409374997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45939.898409374997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45939.898409374997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45939.898409374997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45939.898409374997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45939.898409374997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45939.898409374997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45939.898409374997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45939.898409374997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45939.898409374997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45939.898409374997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45939.898409374997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45939.898409374997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45939.898409374997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45939.898409374997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45939.898409374997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45939.898409374997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45939.898409374997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45939.898409374997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45939.898409374997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45939.898409374997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45939.898409374997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45939.898409374997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45939.898409374997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45939.898409374997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45939.898409374997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45939.898409374997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45939.898409374997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45939.898409374997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45939.898409374997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45939.898409374997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45939.898409374997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45939.898409374997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45939.898409374997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45939.898409374997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45939.898409374997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45939.898409374997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45939.898409374997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45939.898409374997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45939.898409374997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45939.898409374997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45939.898409374997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45939.898409374997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45939.898409374997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45939.898409374997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45939.898409374997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45939.898409374997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45939.898409374997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45939.898409374997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45939.898409374997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45939.898409374997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45939.898409374997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45939.898409374997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45939.898409374997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45939.898409374997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45939.898409374997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45939.898409374997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45939.898409374997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45939.898409374997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45939.898409374997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45939.898409374997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45939.898409374997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45939.898409374997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45939.898409374997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45939.898409374997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45939.898409374997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45939.898409374997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45939.898409374997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45939.898409374997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45939.898409374997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45939.898409374997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45939.898409374997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45939.898409374997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45939.898409374997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45939.898409374997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45939.898409374997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45939.898409374997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45939.898409374997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45939.898409374997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45939.898409374997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45939.898409374997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45939.898409374997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45939.898409374997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45939.898409374997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45939.898409374997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45939.898409374997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45939.898409374997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45939.898409374997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45939.898409374997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45939.898409374997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45939.898409374997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45939.898409374997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45939.898409374997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45939.898409374997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45939.898409374997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45939.898409374997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45939.898409374997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45939.898409374997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45939.898409374997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45939.898409374997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45939.898409374997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45939.898409374997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45939.898409374997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45939.898409374997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45939.898409374997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45939.898409374997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45939.898409374997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45939.898409374997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45939.898409374997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45939.898409374997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45939.898409374997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45939.898409374997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45939.898409374997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45939.898409374997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45939.898409374997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45939.898409374997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45939.898409374997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45939.898409374997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45939.898409374997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45939.898409374997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45939.898409374997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45939.898409374997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45939.898409374997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45939.898409374997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45939.898409374997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45939.898409374997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45939.898409374997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45939.898409374997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45939.898409374997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45939.898409374997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45939.898409374997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45939.898409374997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45939.898409374997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45939.898409374997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45939.898409374997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45939.898409374997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45939.898409374997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45939.898409374997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45939.898409374997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45939.898409374997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45939.898409374997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45939.898409374997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45939.898409374997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45939.898409374997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45939.898409374997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45939.898409374997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45939.898409374997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45939.898409374997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45939.898409374997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45939.898409374997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45939.898409374997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45939.898409374997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45939.898409374997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45939.898409374997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45939.898409374997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45939.898409374997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45939.898409374997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45939.898409374997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45939.898409374997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45939.898409374997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45939.898409374997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45939.898409374997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45939.898409374997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45939.898409374997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45939.898409374997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45939.898409374997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45939.898409374997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45939.898409374997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45939.898409374997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45939.898409374997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45939.898409374997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45939.898409374997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45939.898409374997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45939.898409374997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45939.898409374997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45939.898409374997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45939.898409374997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45939.898409374997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45939.898409374997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45939.898409374997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45939.898409374997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45939.898409374997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45939.898409374997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45939.898409374997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45939.898409374997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45939.898409374997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45939.898409374997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45939.898409374997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45939.898409374997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45939.898409374997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45939.898409374997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45939.898409374997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45939.898409374997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45939.898409374997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45939.898409374997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45939.898409374997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45939.898409374997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45939.898409374997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45939.898409374997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45939.898409374997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45939.898409374997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45939.898409374997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45939.898409374997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45939.898409374997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45939.898409374997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45939.898409374997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45939.898409374997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45939.898409374997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45939.898409374997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45939.898409374997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45939.898409374997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45939.898409374997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45939.898409374997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45939.898409374997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45939.898409374997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45939.898409374997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45939.898409374997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45939.898409374997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45939.898409374997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45939.898409374997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45939.898409374997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45939.898409374997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45939.898409374997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45939.898409374997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45939.898409374997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45939.898409374997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45939.898409374997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45939.898409374997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45939.898409374997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45939.898409374997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45939.898409374997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45939.898409374997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45939.898409374997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45939.898409374997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45939.898409374997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45939.898409374997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45939.898409374997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45939.898409374997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45939.898409374997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45939.898409374997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45939.898409374997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45939.898409374997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45939.898409374997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45939.898409374997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45939.898409374997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45939.898409374997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45939.898409374997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45939.898409374997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45939.898409374997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45939.898409374997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45939.898409374997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45939.898409374997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45939.898409374997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45939.898409374997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45939.898409374997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45939.898409374997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45939.898409374997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45939.898409374997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45939.898409374997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45939.898409374997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45939.898409374997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45939.898409374997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45939.898409374997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45939.898409374997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45939.898409374997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45939.898409374997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45939.898409374997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45939.898409374997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45939.898409374997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45939.898409374997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45939.898409374997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45939.898409374997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45939.898409374997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45939.898409374997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45939.898409374997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45939.898409374997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45939.898409374997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45939.898409374997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45939.898409374997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45939.898409374997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45939.898409374997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45939.898409374997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45939.898409374997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45939.898409374997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45939.898409374997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45939.898409374997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45939.898409374997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45939.898409374997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45939.898409374997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45939.898409374997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45939.898409374997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45939.898409374997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45939.898409374997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45939.898409374997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45939.898409374997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45939.898409374997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45939.898409374997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45939.898409374997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45939.898409374997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45939.898409374997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45939.898409374997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45939.898409374997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45939.898409374997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45939.898409374997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45939.898409374997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45939.898409374997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45939.898409374997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45939.898409374997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45939.898409374997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45939.898409374997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45939.898409374997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45939.898409374997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45939.898409374997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45939.898409374997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45939.898409374997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45939.898409374997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45939.898409374997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45939.898409374997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45939.898409374997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45939.898409374997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45939.898409374997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45939.898409374997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45939.898409374997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45939.898409374997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45939.898409374997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45939.898409374997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45939.898409374997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45939.898409374997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45939.898409374997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45939.898409374997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45939.898409374997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45939.898409374997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45939.898409374997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45939.898409374997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45939.898409374997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45939.898409374997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45939.898409374997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45939.898409374997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45939.898409374997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45939.898409374997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45939.898409374997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45939.898409374997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45939.898409374997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45939.898409374997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45939.898409374997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45939.898409374997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45939.898409374997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45939.898409374997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45939.898409374997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45939.898409374997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45939.898409374997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45939.898409374997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45939.898409374997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45939.898409374997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45939.898409374997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45939.898409374997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45939.898409374997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45939.898409374997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45939.898409374997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45939.898409374997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45939.898409374997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45939.898409374997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45939.898409374997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45939.898409374997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45939.898409374997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45939.898409374997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45939.898409374997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45939.898409374997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45939.898409374997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45939.898409374997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45939.898409374997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45939.898409374997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45939.898409374997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45939.898409374997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45939.898409374997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45939.898409374997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45939.898409374997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45939.898409374997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45939.898409374997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45939.898409374997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45939.898409374997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45939.898409374997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45939.898409374997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45939.898409374997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45939.898409374997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45939.898409374997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45939.898409374997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45939.898409374997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45939.898409374997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45939.898409374997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45939.898409374997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45939.898409374997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45939.898409374997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45939.898409374997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45939.898409374997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45939.898409374997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45939.898409374997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45939.898409374997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45939.898409374997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45939.898409374997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45939.898409374997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45939.898409374997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45939.898409374997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45939.898409374997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45939.898409374997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45939.898409374997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45939.898409374997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45939.898409374997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45939.898409374997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45939.898409374997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45939.898409374997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45939.898409374997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45939.898409374997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45939.898409374997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45939.898409374997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45939.898409374997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45939.898409374997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45939.898409374997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45939.898409374997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45939.898409374997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45939.898409374997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45939.898409374997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45939.898409374997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45939.898409374997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45939.898409374997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45939.898409374997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45939.898409374997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45939.898409374997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45939.898409374997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45939.898409374997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45939.898409374997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45939.898409374997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45939.898409374997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45939.898409374997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45939.898409374997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45939.898409374997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45939.898409374997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45939.898409374997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45939.898409374997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45939.898409374997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45939.898409374997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45939.898409374997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45939.898409374997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45939.898409374997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45939.898409374997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45939.898409374997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45939.898409374997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45939.898409374997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45939.898409374997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45939.898409374997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45939.898409374997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45939.898409374997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45939.898409374997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45939.898409374997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45939.898409374997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45939.898409374997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45939.898409374997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45939.898409374997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45939.898409374997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45939.898409374997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45939.898409374997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45939.898409374997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45939.898409374997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45939.898409374997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45939.898409374997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45939.898409374997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45939.898409374997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45939.898409374997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45939.898409374997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45939.898409374997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45939.898409374997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45939.898409374997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45939.898409374997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45939.898409374997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45939.898409374997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45939.898409374997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45939.898409374997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45939.898409374997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45939.898409374997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45939.898409374997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45939.898409374997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45939.898409374997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45939.898409374997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45939.898409374997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45939.898409374997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45939.898409374997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45939.898409374997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45939.898409374997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45939.898409374997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45939.898409374997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45939.898409374997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45939.898409374997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45939.898409374997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45939.898409374997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45939.898409374997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45939.898409374997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45939.898409374997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45939.898409374997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45939.898409374997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45939.898409374997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45939.898409374997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45939.898409374997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45939.898409374997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45939.898409374997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45939.898409374997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45939.898409374997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45939.898409374997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45939.898409374997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45939.898409374997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45939.898409374997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45939.898409374997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45939.898409374997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45939.898409374997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45939.898409374997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45939.898409374997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45939.898409374997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45939.898409374997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45939.898409374997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45939.898409374997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45939.898409374997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45939.898409374997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45939.898409374997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45939.898409374997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45939.898409374997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45939.898409374997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45939.898409374997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45939.898409374997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45939.898409374997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45939.898409374997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45939.898409374997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45939.898409374997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45939.898409374997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45939.898409374997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45939.898409374997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45939.898409374997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45939.898409374997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45939.898409374997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45939.898409374997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45939.898409374997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45939.898409374997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45939.898409374997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45939.898409374997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45939.898409374997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45939.898409374997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45939.898409374997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45939.898409374997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45939.898409374997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45939.898409374997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45939.898409374997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45939.898409374997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45939.898409374997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45939.898409374997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45939.898409374997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45939.898409374997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45939.898409374997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45939.898409374997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45939.898409374997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45939.898409374997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45939.898409374997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45939.898409374997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45939.898409374997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45939.898409374997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45939.898409374997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45939.898409374997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45939.898409374997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45939.898409374997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45939.898409374997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45939.898409374997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45939.898409374997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45939.898409374997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45939.898409374997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45939.898409374997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45939.898409374997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45939.898409374997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45939.898409374997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45939.898409374997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45939.898409374997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45939.898409374997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45939.898409374997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45939.898409374997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45939.898409374997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45939.898409374997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45939.898409374997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45939.898409374997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45939.898409374997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45939.898409374997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45939.898409374997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45939.898409374997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45939.898409374997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45939.898409374997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45939.898409374997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45939.898409374997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45939.898409374997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45939.898409374997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45939.898409374997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45939.898409374997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45939.898409374997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45939.898409374997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45939.898409374997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45939.898409374997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45939.898409374997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45939.898409374997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45939.898409374997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45939.898409374997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45939.898409374997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45939.898409374997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45939.898409374997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45939.898409374997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45939.898409374997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45939.898409374997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45939.898409374997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45939.898409374997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45939.898409374997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45939.898409374997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45939.898409374997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45939.898409374997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45939.898409374997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45939.898409374997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45939.898409374997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45939.898409374997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45939.898409374997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45939.898409374997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45939.898409374997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45939.898409374997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45939.898409374997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45939.898409374997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45939.898409374997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45939.898409374997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45939.898409374997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45939.898409374997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45939.898409374997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45939.898409374997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45939.898409374997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45939.898409374997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45939.898409374997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45939.898409374997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45939.898409374997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45939.898409374997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45939.898409374997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45939.898409374997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45939.898409374997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45939.898409374997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45939.898409374997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45939.898409374997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45939.898409374997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45939.898409374997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45939.898409374997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45939.898409374997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45939.898409374997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45939.898409374997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45939.898409374997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45939.898409374997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45939.898409374997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45939.898409374997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45939.898409374997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45939.898409374997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45939.898409374997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45939.898409374997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45939.898409374997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45939.898409374997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45939.898409374997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45939.898409374997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45939.898409374997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45939.898409374997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45939.898409374997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45939.898409374997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45939.898409374997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45939.898409374997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45939.898409374997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45939.898409374997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45939.898409374997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45939.898409374997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45939.898409374997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45939.898409374997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45939.898409374997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45939.898409374997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45939.898409374997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45939.898409374997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45939.898409374997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45939.898409374997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45939.898409374997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45939.898409374997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45939.898409374997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45939.898409374997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45939.898409374997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45939.898409374997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45939.898409374997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45939.898409374997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45939.898409374997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45939.898409374997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45939.898409374997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45939.898409374997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45939.898409374997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45939.898409374997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45939.898409374997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45939.898409374997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45939.898409374997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45939.898409374997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45939.898409374997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45939.898409374997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45939.898409374997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45939.898409374997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45939.898409374997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45939.898409374997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45939.898409374997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45939.898409374997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45939.898409374997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45939.898409374997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45939.898409374997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45939.898409374997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45939.898409374997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45939.898409374997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45939.898409374997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45939.898409374997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45939.898409374997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45939.898409374997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45939.898409374997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45939.898409374997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45939.898409374997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45939.898409374997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45939.898409374997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45939.898409374997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45939.898409374997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45939.898409374997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45939.898409374997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45939.898409374997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45939.898409374997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45939.898409374997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45939.898409374997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45939.898409374997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45939.898409374997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45939.898409374997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45939.898409374997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45939.898409374997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45939.898409374997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45939.898409374997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45939.898409374997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45939.898409374997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45939.898409374997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45939.898409374997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45939.898409374997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45939.898409374997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45939.898409374997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45939.898409374997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45939.898409374997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45939.898409374997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45939.898409374997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45939.898409374997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45939.898409374997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45939.898409374997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45939.898409374997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45939.898409374997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45939.898409374997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45939.898409374997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45939.898409374997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45939.898409374997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45939.898409374997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45939.898409374997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45939.898409374997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45939.898409374997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45939.898409374997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45939.898409374997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45939.898409374997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45939.898409374997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45939.898409374997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45939.898409374997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45939.898409374997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45939.898409374997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45939.898409374997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45939.898409374997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45939.898409374997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45939.898409374997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45939.898409374997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45939.898409374997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45939.898409374997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45939.898409374997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45939.898409374997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45939.898409374997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45939.898409374997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45939.898409374997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45939.898409374997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45939.898409374997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45939.898409374997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45939.898409374997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45939.898409374997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45939.898409374997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45939.898409374997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45939.898409374997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45939.898409374997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45939.898409374997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45939.898409374997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45939.898409374997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45939.898409374997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45939.898409374997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45939.898409374997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45939.898409374997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45939.898409374997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45939.898409374997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45939.898409374997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45939.898409374997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45939.898409374997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45939.898409374997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45939.898409374997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45939.898409374997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45939.898409374997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45939.898409374997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45939.898409374997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45939.898409374997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45939.898409374997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45939.898409374997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45939.898409374997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45939.898409374997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45939.898409374997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45939.898409374997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45939.898409374997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45939.898409374997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45939.898409374997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45939.898409374997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45939.898409374997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45939.898409374997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45939.898409374997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45939.898409374997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45939.898409374997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45939.898409374997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45939.898409374997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45939.898409374997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45939.898409374997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45939.898409374997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45939.898409374997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45939.898409374997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45939.898409374997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45939.898409374997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45939.898409374997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45939.898409374997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45939.898409374997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45939.898409374997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45939.898409374997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45939.898409374997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45939.898409374997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45939.898409374997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45939.898409374997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45939.898409374997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45939.898409374997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45939.898409374997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45939.898409374997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45939.898409374997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45939.898409374997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45939.898409374997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45939.898409374997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45939.898409374997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45939.898409374997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45939.898409374997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45939.898409374997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45939.898409374997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45939.898409374997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45939.898409374997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45939.898409374997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45939.898409374997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45939.898409374997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45939.898409374997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45939.898409374997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45939.898409374997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45939.898409374997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45939.898409374997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45939.898409374997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45939.898409374997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45939.898409374997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45939.898409374997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45939.898409374997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45939.898409374997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45939.898409374997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45939.898409374997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45939.898409374997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45939.898409374997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45939.898409374997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45939.898409374997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45939.898409374997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45939.898409374997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45939.898409374997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45939.898409374997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45939.898409374997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45939.898409374997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45939.898409374997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45939.898409374997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45939.898409374997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45939.898409374997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45939.898409374997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45939.898409374997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45939.898409374997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45939.898409374997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45939.898409374997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45939.898409374997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45939.898409374997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45939.898409374997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45939.898409374997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45939.898409374997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45939.898409374997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45939.898409374997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45939.898409374997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45939.898409374997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45939.898409374997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45939.898409374997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45939.898409374997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45939.898409374997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45939.898409374997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45939.898409374997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45939.898409374997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45939.898409374997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45939.898409374997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45939.898409374997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45939.898409374997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45939.898409374997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45939.898409374997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45939.898409374997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45939.898409374997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45939.898409374997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45939.898409374997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45939.898409374997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45939.898409374997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45939.898409374997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45939.898409374997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45939.898409374997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45939.898409374997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45939.898409374997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45939.898409374997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45939.898409374997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45939.898409374997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45939.898409374997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45939.898409374997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45939.898409374997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45939.898409374997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45939.898409374997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45939.898409374997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45939.898409374997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45939.898409374997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45939.898409374997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45939.898409374997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45939.898409374997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45939.898409374997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45939.898409374997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45939.898409374997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45939.898409374997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45939.898409374997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45939.898409374997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45939.898409374997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45939.898409374997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45939.898409374997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45939.898409374997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45939.898409374997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45939.898409374997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45939.898409374997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45939.898409374997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45939.898409374997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45939.898409374997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45939.898409374997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45939.898409374997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45939.898409374997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45939.898409374997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45939.898409374997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45939.898409374997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45939.898409374997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45939.898409374997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45939.898409374997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45939.898409374997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45939.898409374997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45939.898409374997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45939.898409374997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45939.898409374997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45939.898409374997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45939.898409374997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45939.898409374997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45939.898409374997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45939.898409374997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45939.898409374997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45939.898409374997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45939.898409374997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45939.898409374997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45939.898409374997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45939.898409374997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45939.898409374997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45939.898409374997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45939.898409374997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45939.898409374997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45939.898409374997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45939.898409374997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45939.898409374997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45939.898409374997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45939.898409374997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45939.898409374997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45939.898409374997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45939.898409374997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45939.898409374997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45939.898409374997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45939.898409374997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45939.898409374997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45939.898409374997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45939.898409374997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45939.898409374997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45939.898409374997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45939.898409374997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45939.898409374997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45939.898409374997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45939.898409374997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45939.898409374997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45939.898409374997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45939.898409374997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45939.898409374997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45939.898409374997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45939.898409374997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45939.898409374997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45939.898409374997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45939.898409374997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45939.898409374997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45939.898409374997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45939.898409374997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45939.898409374997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45939.898409374997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45939.898409374997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45939.898409374997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45939.898409374997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45939.898409374997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45939.898409374997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45939.898409374997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45939.898409374997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45939.898409374997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45939.898409374997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45939.898409374997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45939.898409374997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45939.898409374997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45939.898409374997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45939.898409374997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236.41769178240065</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0.34116400462517049</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1</v>
      </c>
      <c r="D4" s="129" t="s">
        <v>37196</v>
      </c>
      <c r="E4" s="104" t="s">
        <v>38964</v>
      </c>
      <c r="F4" s="131">
        <v>45940.262743055559</v>
      </c>
      <c r="G4" s="132">
        <f ca="1">IFERROR(NOW()-F4,"")</f>
        <v>-0.36433368056168547</v>
      </c>
      <c r="H4" s="131">
        <v>45940.256990740738</v>
      </c>
      <c r="I4" s="127" t="str">
        <f>IFERROR(VLOOKUP(D4,DB!A:F,6,0),"")</f>
        <v>Generator-SG</v>
      </c>
      <c r="J4" s="127" t="str">
        <f>IFERROR(VLOOKUP(D4,DB!A:G,7,0),"")</f>
        <v>Vandalized</v>
      </c>
      <c r="K4" s="133" t="s">
        <v>39059</v>
      </c>
      <c r="L4" s="129" t="str">
        <f>IFERROR(VLOOKUP(D4,DB!A:I,9,0),"")</f>
        <v>Latis</v>
      </c>
    </row>
    <row r="5" spans="1:16" ht="15" customHeight="1">
      <c r="A5" s="127"/>
      <c r="B5" s="127" t="str">
        <f>IFERROR(VLOOKUP(D5,DB!A:K,11,0),"")</f>
        <v/>
      </c>
      <c r="C5" s="128"/>
      <c r="D5" s="129"/>
      <c r="E5" s="104"/>
      <c r="F5" s="131"/>
      <c r="G5" s="132">
        <f ca="1">IFERROR(NOW()-F5,"")</f>
        <v>45939.898409374997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45939.898409374997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45939.898409374997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45939.898409374997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45939.898409374997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45939.898409374997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45939.898409374997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45939.898409374997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45939.898409374997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45939.898409374997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45939.898409374997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45939.898409374997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45939.898409374997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45939.898409374997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45939.898409374997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45939.898409374997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45939.898409374997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45939.898409374997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45939.898409374997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45939.898409374997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45939.898409374997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45939.898409374997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45939.898409374997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45939.898409374997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45939.898409374997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45939.898409374997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45939.898409374997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45939.898409374997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45939.898409374997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45939.898409374997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45939.898409374997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45939.898409374997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45939.898409374997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45939.898409374997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45939.898409374997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45939.898409374997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45939.898409374997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45939.898409374997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45939.898409374997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45939.898409374997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45939.898409374997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45939.898409374997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45939.898409374997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45939.898409374997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45939.898409374997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45939.898409374997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45939.898409374997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45939.898409374997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45939.898409374997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45939.898409374997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45939.898409374997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45939.898409374997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45939.898409374997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45939.898409374997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45939.898409374997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45939.898409374997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45939.898409374997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45939.898409374997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45939.898409374997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45939.898409374997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45939.898409374997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45939.898409374997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45939.898409374997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45939.898409374997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45939.898409374997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45939.898409374997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45939.898409374997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45939.898409374997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45939.898409374997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45939.898409374997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45939.898409374997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45939.898409374997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45939.898409374997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45939.898409374997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45939.898409374997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45939.898409374997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45939.898409374997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45939.898409374997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45939.898409374997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45939.898409374997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45939.898409374997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45939.898409374997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45939.898409374997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45939.898409374997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45939.898409374997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45939.898409374997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45939.898409374997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45939.898409374997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45939.898409374997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45939.898409374997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45939.898409374997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45939.898409374997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45939.898409374997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45939.898409374997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45939.898409374997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45939.898409374997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45939.898409374997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45939.898409374997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45939.898409374997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45939.898409374997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45939.898409374997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45939.898409374997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45939.898409374997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45939.898409374997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45939.898409374997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45939.898409374997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45939.898409374997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45939.898409374997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45939.898409374997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45939.898409374997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45939.898409374997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45939.898409374997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45939.898409374997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45939.898409374997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45939.898409374997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45939.898409374997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45939.898409374997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45939.898409374997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45939.898409374997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45939.898409374997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45939.898409374997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45939.898409374997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45939.898409374997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45939.898409374997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45939.898409374997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45939.898409374997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45939.898409374997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45939.898409374997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45939.898409374997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45939.898409374997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45939.898409374997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45939.898409374997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45939.898409374997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45939.898409374997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45939.898409374997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45939.898409374997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45939.898409374997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45939.898409374997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45939.898409374997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45939.898409374997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45939.898409374997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45939.898409374997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45939.898409374997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45939.898409374997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45939.898409374997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45939.898409374997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45939.898409374997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45939.898409374997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45939.898409374997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45939.898409374997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45939.898409374997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45939.898409374997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45939.898409374997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45939.898409374997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45939.898409374997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45939.898409374997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45939.898409374997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45939.898409374997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45939.898409374997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45939.898409374997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45939.898409374997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45939.898409374997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45939.898409374997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45939.898409374997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45939.898409374997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45939.898409374997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45939.898409374997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45939.898409374997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45939.898409374997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45939.898409374997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45939.898409374997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45939.898409374997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45939.898409374997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45939.898409374997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45939.898409374997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45939.898409374997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45939.898409374997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45939.898409374997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45939.898409374997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45939.898409374997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45939.898409374997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45939.898409374997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45939.898409374997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45939.898409374997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45939.898409374997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45939.898409374997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45939.898409374997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45939.898409374997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45939.898409374997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45939.898409374997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45939.898409374997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45939.898409374997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45939.898409374997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45939.898409374997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45939.898409374997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45939.898409374997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45939.898409374997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45939.898409374997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45939.898409374997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45939.898409374997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45939.898409374997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45939.898409374997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45939.898409374997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45939.898409374997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45939.898409374997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45939.898409374997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45939.898409374997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45939.898409374997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45939.898409374997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45939.898409374997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45939.898409374997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45939.898409374997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45939.898409374997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45939.898409374997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45939.898409374997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45939.898409374997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45939.898409374997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45939.898409374997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45939.898409374997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45939.898409374997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45939.898409374997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45939.898409374997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45939.898409374997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45939.898409374997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45939.898409374997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45939.898409374997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45939.898409374997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45939.898409374997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45939.898409374997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45939.898409374997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45939.898409374997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45939.898409374997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45939.898409374997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45939.898409374997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45939.898409374997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45939.898409374997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45939.898409374997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45939.898409374997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45939.898409374997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45939.898409374997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45939.898409374997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45939.898409374997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45939.898409374997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45939.898409374997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45939.898409374997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45939.898409374997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45939.898409374997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45939.898409374997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45939.898409374997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45939.898409374997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45939.898409374997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45939.898409374997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45939.898409374997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45939.898409374997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45939.898409374997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45939.898409374997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45939.898409374997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45939.898409374997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45939.898409374997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45939.898409374997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45939.898409374997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45939.898409374997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45939.898409374997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45939.898409374997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45939.898409374997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45939.898409374997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45939.898409374997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45939.898409374997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45939.898409374997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45939.898409374997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45939.898409374997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45939.898409374997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45939.898409374997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45939.898409374997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45939.898409374997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45939.898409374997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45939.898409374997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45939.898409374997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45939.898409374997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45939.898409374997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45939.898409374997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45939.898409374997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45939.898409374997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45939.898409374997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45939.898409374997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45939.898409374997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45939.898409374997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45939.898409374997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45939.898409374997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45939.898409374997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45939.898409374997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45939.898409374997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45939.898409374997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45939.898409374997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45939.898409374997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45939.898409374997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45939.898409374997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45939.898409374997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45939.898409374997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45939.898409374997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45939.898409374997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45939.898409374997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45939.898409374997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45939.898409374997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45939.898409374997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45939.898409374997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45939.898409374997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45939.898409374997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45939.898409374997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45939.898409374997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45939.898409374997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45939.898409374997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45939.898409374997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45939.898409374997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45939.898409374997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45939.898409374997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45939.898409374997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45939.898409374997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45939.898409374997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45939.898409374997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45939.898409374997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45939.898409374997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45939.898409374997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45939.898409374997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45939.898409374997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45939.898409374997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45939.898409374997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45939.898409374997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45939.898409374997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45939.898409374997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45939.898409374997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45939.898409374997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45939.898409374997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45939.898409374997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45939.898409374997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45939.898409374997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45939.898409374997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45939.898409374997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45939.898409374997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45939.898409374997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45939.898409374997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45939.898409374997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45939.898409374997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45939.898409374997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45939.898409374997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45939.898409374997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45939.898409374997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45939.898409374997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45939.898409374997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45939.898409374997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45939.898409374997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45939.898409374997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45939.898409374997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45939.898409374997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45939.898409374997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45939.898409374997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45939.898409374997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45939.898409374997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45939.898409374997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45939.898409374997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45939.898409374997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45939.898409374997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45939.898409374997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45939.898409374997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45939.898409374997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45939.898409374997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45939.898409374997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45939.898409374997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45939.898409374997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45939.898409374997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45939.898409374997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45939.898409374997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45939.898409374997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45939.898409374997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45939.898409374997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45939.898409374997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45939.898409374997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45939.898409374997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45939.898409374997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45939.898409374997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45939.898409374997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45939.898409374997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45939.898409374997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45939.898409374997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45939.898409374997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45939.898409374997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45939.898409374997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45939.898409374997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45939.898409374997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45939.898409374997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45939.898409374997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45939.898409374997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45939.898409374997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45939.898409374997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45939.898409374997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45939.898409374997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45939.898409374997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45939.898409374997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45939.898409374997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45939.898409374997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45939.898409374997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45939.898409374997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45939.898409374997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45939.898409374997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45939.898409374997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45939.898409374997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45939.898409374997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45939.898409374997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45939.898409374997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45939.898409374997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45939.898409374997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45939.898409374997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45939.898409374997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45939.898409374997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45939.898409374997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45939.898409374997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45939.898409374997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45939.898409374997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45939.898409374997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45939.898409374997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45939.898409374997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45939.898409374997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45939.898409374997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45939.898409374997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45939.898409374997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45939.898409374997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45939.898409374997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45939.898409374997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45939.898409374997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45939.898409374997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45939.898409374997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45939.898409374997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45939.898409374997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45939.898409374997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45939.898409374997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45939.898409374997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45939.898409374997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45939.898409374997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45939.898409374997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45939.898409374997</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45939.898409374997</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3">
        <f ca="1">IFERROR(NOW()-F2,"")</f>
        <v>48.066349189808534</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3">
        <f t="shared" ref="G3" ca="1" si="0">IFERROR(NOW()-F3,"")</f>
        <v>13.709532060180209</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34786</v>
      </c>
      <c r="E4" s="37" t="s">
        <v>38964</v>
      </c>
      <c r="F4" s="38">
        <v>45940.289687500001</v>
      </c>
      <c r="G4" s="39">
        <f t="shared" ref="G4:G10" ca="1" si="1">IFERROR(NOW()-F4,"")</f>
        <v>-0.39127812500373693</v>
      </c>
      <c r="H4" s="38">
        <v>45940.282881944448</v>
      </c>
      <c r="I4" s="37" t="str">
        <f>IFERROR(VLOOKUP(D4,DB!A:F,6,0),"")</f>
        <v>Generator-SG</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45939.898409374997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45939.898409374997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45939.898409374997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45939.898409374997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45939.898409374997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45939.898409374997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45939.898409374997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45939.898409374997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45939.898409374997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45939.898409374997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45939.898409374997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45939.898409374997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45939.898409374997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45939.898409374997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45939.898409374997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45939.898409374997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45939.898409374997</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45939.898409374997</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45939.898409374997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45939.898409374997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45939.898409374997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45939.898409374997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45939.898409374997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45939.898409374997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45939.898409374997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45939.898409374997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45939.898409374997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45939.898409374997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45939.898409374997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45939.898409374997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45939.898409374997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45939.898409374997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45939.898409374997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45939.898409374997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45939.898409374997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45939.898409374997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45939.898409374997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45939.898409374997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45939.898409374997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45939.898409374997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45939.898409374997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45939.898409374997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45939.898409374997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45939.898409374997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45939.898409374997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45939.898409374997</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45939.898409374997</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45939.898409374997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45939.898409374997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45939.898409374997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45939.898409374997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45939.898409374997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45939.898409374997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45939.898409374997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45939.898409374997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45939.898409374997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45939.898409374997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45939.898409374997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45939.898409374997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45939.898409374997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45939.898409374997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45939.898409374997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45939.898409374997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45939.898409374997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45939.898409374997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45939.898409374997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45939.898409374997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45939.898409374997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45939.898409374997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45939.898409374997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45939.898409374997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45939.898409374997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45939.898409374997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45939.898409374997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45939.898409374997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45939.898409374997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45939.898409374997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45939.898409374997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45939.898409374997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45939.898409374997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45939.898409374997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45939.898409374997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45939.898409374997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45939.898409374997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45939.898409374997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45939.898409374997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45939.898409374997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45939.898409374997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45939.898409374997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45939.898409374997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45939.898409374997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45939.898409374997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45939.898409374997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45939.898409374997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45939.898409374997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45939.898409374997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45939.898409374997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45939.898409374997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45939.898409374997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45939.898409374997</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45939.898409374997</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79"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13.125562152774364</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0.36934687499888241</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6.0174371527755284</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4.0307523144292645E-2</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0.10894178240414476</v>
      </c>
      <c r="H6" s="152">
        <v>45939.783831018518</v>
      </c>
      <c r="I6" s="149" t="str">
        <f>IFERROR(VLOOKUP(D6,DB!A:F,6,0),"")</f>
        <v>Generator-SG</v>
      </c>
      <c r="J6" s="149" t="str">
        <f>IFERROR(VLOOKUP(D6,DB!A:G,7,0),"")</f>
        <v>Vandalized</v>
      </c>
      <c r="K6" s="148" t="s">
        <v>39075</v>
      </c>
      <c r="L6" s="149" t="str">
        <f>IFERROR(VLOOKUP(D6,DB!A:I,9,0),"")</f>
        <v>Latis</v>
      </c>
    </row>
    <row r="7" spans="1:16383" ht="31.5" customHeight="1">
      <c r="A7" s="156"/>
      <c r="B7" s="156" t="str">
        <f>IFERROR(VLOOKUP(D7,DB!A:K,11,0),"")</f>
        <v/>
      </c>
      <c r="C7" s="156"/>
      <c r="D7" s="156"/>
      <c r="E7" s="156"/>
      <c r="F7" s="161"/>
      <c r="G7" s="151">
        <f ca="1">IFERROR(NOW()-F7,"-")</f>
        <v>45939.898409374997</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45939.898409374997</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45939.898409374997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45939.898409374997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45939.898409374997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45939.898409374997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45939.898409374997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45939.898409374997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45939.898409374997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45939.898409374997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45939.898409374997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45939.898409374997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45939.898409374997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45939.898409374997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45939.898409374997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45939.898409374997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45939.898409374997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45939.898409374997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45939.898409374997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45939.898409374997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45939.898409374997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45939.898409374997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45939.898409374997</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45939.898409374997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45939.898409374997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45939.898409374997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45939.898409374997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45939.898409374997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45939.898409374997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45939.898409374997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45939.898409374997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45939.898409374997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45939.898409374997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45939.898409374997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45939.898409374997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45939.898409374997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45939.898409374997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45939.898409374997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45939.898409374997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45939.898409374997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45939.898409374997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45939.898409374997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45939.898409374997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45939.898409374997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45939.898409374997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45939.898409374997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45939.898409374997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45939.898409374997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45939.898409374997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45939.898409374997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45939.898409374997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45939.898409374997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45939.898409374997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45939.898409374997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45939.898409374997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45939.898409374997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45939.898409374997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45939.898409374997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45939.898409374997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45939.898409374997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45939.898409374997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45939.898409374997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45939.898409374997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45939.898409374997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45939.898409374997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45939.898409374997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45939.898409374997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45939.898409374997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45939.898409374997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45939.898409374997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45939.898409374997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45939.898409374997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45939.898409374997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45939.898409374997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45939.898409374997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45939.898409374997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45939.898409374997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45939.898409374997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45939.898409374997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45939.898409374997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45939.898409374997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45939.898409374997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45939.898409374997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45939.898409374997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45939.898409374997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45939.898409374997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45939.898409374997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45939.898409374997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45939.898409374997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45939.898409374997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45939.898409374997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45939.898409374997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45939.898409374997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45939.898409374997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45939.898409374997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45939.898409374997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45939.898409374997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45939.898409374997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45939.898409374997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45939.898409374997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45939.898409374997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45939.898409374997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45939.898409374997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45939.898409374997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45939.898409374997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45939.898409374997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45939.898409374997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45939.898409374997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45939.898409374997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45939.898409374997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45939.898409374997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45939.898409374997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45939.898409374997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45939.898409374997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45939.898409374997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45939.898409374997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45939.898409374997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45939.898409374997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45939.898409374997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45939.898409374997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45939.898409374997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45939.898409374997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45939.898409374997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45939.898409374997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45939.898409374997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45939.898409374997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45939.898409374997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45939.898409374997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45939.898409374997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45939.898409374997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45939.898409374997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45939.898409374997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45939.898409374997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45939.898409374997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45939.898409374997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45939.898409374997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45939.898409374997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45939.898409374997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45939.898409374997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45939.898409374997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45939.898409374997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45939.898409374997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45939.898409374997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45939.898409374997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45939.898409374997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45939.898409374997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45939.898409374997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45939.898409374997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45939.898409374997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45939.898409374997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45939.898409374997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45939.898409374997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45939.898409374997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45939.898409374997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45939.898409374997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45939.898409374997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45939.898409374997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45939.898409374997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45939.898409374997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45939.898409374997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45939.898409374997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45939.898409374997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45939.898409374997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45939.898409374997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45939.898409374997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45939.898409374997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45939.898409374997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45939.898409374997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45939.898409374997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45939.898409374997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45939.898409374997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45939.898409374997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45939.898409374997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45939.898409374997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45939.898409374997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45939.898409374997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45939.898409374997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45939.898409374997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45939.898409374997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45939.898409374997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45939.898409374997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45939.898409374997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45939.898409374997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45939.898409374997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45939.898409374997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45939.898409374997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45939.898409374997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45939.898409374997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45939.898409374997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45939.898409374997</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2025-10-10T04:39:05Z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