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83" documentId="13_ncr:1_{F6CB121F-512D-4AA6-A0C1-0FB36C537598}" xr6:coauthVersionLast="47" xr6:coauthVersionMax="47" xr10:uidLastSave="{C88A351C-8114-47DA-B335-5EE299AD6DE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4" i="4"/>
  <c r="I4" i="4"/>
  <c r="J4" i="4"/>
  <c r="L4"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<sst xmlns="http://schemas.openxmlformats.org/spreadsheetml/2006/main" count="178588" uniqueCount="39076">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</sst>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272.83133738426113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45935.779763310187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45935.779763310187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45935.779763310187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45935.779763310187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45935.779763078703</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45935.779763078703</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45935.779763310187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45935.779763310187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45935.779763310187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45935.779763310187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45935.779763310187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45935.779763310187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45935.779763310187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45935.779763310187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45935.779763310187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45935.779763310187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45935.779763310187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45935.779763310187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45935.779763310187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45935.779763310187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45935.779763310187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45935.779763310187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45935.779763310187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45935.779763310187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45935.779763310187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45935.779763310187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45935.779763310187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45935.779763310187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244.12798067129188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129.05267974537128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110.77992511574121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0.34764502314646961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0.19828159722237615</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45935.779763078703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45935.779763078703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45935.779763078703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45935.779763078703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45935.779763078703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45935.779763078703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45935.779763078703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45935.779763078703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45935.779763078703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45935.779763078703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45935.779763078703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45935.779763078703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45935.779763078703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45935.779763078703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45935.779763078703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45935.779763078703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45935.779763078703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45935.779763078703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45935.779763078703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45935.779763078703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45935.779763078703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45935.779763078703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45935.779763078703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45935.779763078703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45935.779763078703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45935.779763078703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45935.779763078703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45935.779763078703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45935.779763078703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45935.779763078703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45935.779763078703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45935.779763078703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45935.779763078703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45935.779763078703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45935.779763078703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45935.779763078703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45935.779763078703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45935.779763078703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45935.779763078703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45935.779763078703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45935.779763078703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45935.779763078703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45935.779763078703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45935.779763078703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45935.779763078703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45935.779763078703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45935.779763078703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45935.779763078703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45935.779763078703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45935.779763078703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45935.779763078703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45935.779763078703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45935.779763078703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45935.779763078703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45935.779763078703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45935.779763078703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45935.779763078703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45935.779763078703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45935.779763078703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45935.779763078703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45935.779763078703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45935.779763078703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45935.779763078703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45935.779763078703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45935.779763078703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45935.779763078703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45935.779763078703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45935.779763078703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45935.779763078703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45935.779763078703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45935.779763078703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45935.779763078703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45935.779763078703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45935.779763078703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45935.779763078703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45935.779763078703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45935.779763078703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45935.779763078703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45935.779763078703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45935.779763078703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45935.779763078703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45935.779763078703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45935.779763078703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45935.779763078703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45935.779763078703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45935.779763078703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45935.779763078703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45935.779763078703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45935.779763078703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45935.779763078703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45935.779763078703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45935.779763078703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45935.779763078703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45935.779763078703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45935.779763078703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45935.779763078703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45935.779763078703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45935.779763078703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45935.779763078703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45935.779763078703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45935.779763078703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45935.779763078703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45935.779763078703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45935.779763078703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45935.779763078703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45935.779763078703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45935.779763078703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45935.779763078703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45935.779763078703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45935.779763078703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45935.779763078703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45935.779763078703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45935.779763078703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45935.779763078703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45935.779763078703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45935.779763078703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45935.779763078703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45935.779763078703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45935.779763078703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45935.779763078703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45935.779763078703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45935.779763078703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45935.779763078703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45935.779763078703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45935.779763078703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45935.779763078703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45935.779763078703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45935.779763078703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45935.779763078703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45935.779763078703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45935.779763078703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45935.779763078703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45935.779763078703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45935.779763078703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45935.779763078703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45935.779763078703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45935.779763078703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45935.779763078703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45935.779763078703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45935.779763078703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45935.779763078703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45935.779763078703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45935.779763078703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45935.779763078703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45935.779763078703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45935.779763078703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45935.779763078703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45935.779763078703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45935.779763078703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45935.779763078703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45935.779763078703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45935.779763078703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45935.779763078703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45935.779763078703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45935.779763078703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45935.779763078703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45935.779763078703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45935.779763078703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45935.779763078703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45935.779763078703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45935.779763078703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45935.779763078703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45935.779763078703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45935.779763078703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45935.779763078703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45935.779763078703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45935.779763078703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45935.779763078703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45935.779763078703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45935.779763078703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45935.779763078703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45935.779763078703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45935.779763078703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45935.779763078703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45935.779763078703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45935.779763078703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45935.779763078703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45935.779763078703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45935.779763078703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45935.779763078703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45935.779763078703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45935.779763078703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45935.779763078703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45935.779763078703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45935.779763078703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45935.779763078703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45935.779763078703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45935.779763078703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45935.779763078703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45935.779763078703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45935.779763078703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45935.779763078703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45935.779763078703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45935.779763078703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45935.779763078703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45935.779763078703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45935.779763078703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45935.779763078703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45935.779763078703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45935.779763078703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45935.779763078703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45935.779763078703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45935.779763078703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45935.779763078703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45935.779763078703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45935.779763078703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45935.779763078703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45935.779763078703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45935.779763078703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45935.779763078703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45935.779763078703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45935.779763078703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45935.779763078703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45935.779763078703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45935.779763078703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45935.779763078703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45935.779763078703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45935.779763078703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45935.779763078703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45935.779763078703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45935.779763078703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45935.779763078703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45935.779763078703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45935.779763078703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45935.779763078703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45935.779763078703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45935.779763078703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45935.779763078703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45935.779763078703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45935.779763078703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45935.779763078703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45935.779763078703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45935.779763078703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45935.779763078703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45935.779763078703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45935.779763078703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45935.779763078703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45935.779763078703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45935.779763078703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45935.779763078703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45935.779763078703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45935.779763078703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45935.779763078703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45935.779763078703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45935.779763078703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45935.779763078703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45935.779763078703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45935.779763078703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45935.779763078703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45935.779763078703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45935.779763078703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45935.779763078703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45935.779763078703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45935.779763078703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45935.779763078703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45935.779763078703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45935.779763078703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45935.779763078703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45935.779763078703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45935.779763078703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45935.779763078703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45935.779763078703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45935.779763078703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45935.779763078703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45935.779763078703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45935.779763078703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45935.779763078703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45935.779763078703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45935.779763078703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45935.779763078703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45935.779763078703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45935.779763078703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45935.779763078703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45935.779763078703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45935.779763078703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45935.779763078703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45935.779763078703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45935.779763078703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45935.779763078703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45935.779763078703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45935.779763078703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45935.779763078703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45935.779763078703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45935.779763078703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45935.779763078703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45935.779763078703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45935.779763078703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45935.779763310187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45935.779763310187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45935.779763310187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45935.779763310187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45935.779763310187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45935.779763310187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45935.779763310187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45935.779763310187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45935.779763310187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45935.779763310187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45935.779763310187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45935.779763310187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45935.779763310187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45935.779763310187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45935.779763310187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45935.779763310187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45935.779763310187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45935.779763310187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45935.779763310187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45935.779763310187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45935.779763310187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45935.779763310187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45935.779763310187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45935.779763310187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45935.779763310187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45935.779763310187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45935.779763310187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45935.779763310187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45935.779763310187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45935.779763310187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45935.779763310187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45935.779763310187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45935.779763310187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45935.779763310187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45935.779763310187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45935.779763310187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45935.779763310187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45935.779763310187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45935.779763310187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45935.779763310187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45935.779763310187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45935.779763310187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45935.779763310187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45935.779763310187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45935.779763310187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45935.779763310187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45935.779763310187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45935.779763310187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45935.779763310187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45935.779763310187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45935.779763310187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45935.779763310187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45935.779763310187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45935.779763310187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45935.779763310187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45935.779763310187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45935.779763310187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45935.779763310187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45935.779763310187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45935.779763310187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45935.779763310187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45935.779763310187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45935.779763310187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45935.779763310187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45935.779763310187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45935.779763310187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45935.779763310187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45935.779763310187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45935.779763310187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45935.779763310187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45935.779763310187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45935.779763310187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45935.779763310187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45935.779763310187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45935.779763310187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45935.779763310187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45935.779763310187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45935.779763310187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45935.779763310187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45935.779763310187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45935.779763310187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45935.779763310187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45935.779763310187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45935.779763310187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45935.779763310187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45935.779763310187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45935.779763310187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45935.779763310187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45935.779763310187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45935.779763310187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45935.779763310187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45935.779763310187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45935.779763310187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45935.779763310187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45935.779763310187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45935.779763310187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45935.779763310187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45935.779763310187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45935.779763310187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45935.779763310187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45935.779763310187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45935.779763310187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45935.779763310187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45935.779763310187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45935.779763310187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45935.779763310187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45935.779763310187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45935.779763310187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45935.779763310187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45935.779763310187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45935.779763310187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45935.779763310187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45935.779763310187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45935.779763310187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45935.779763310187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45935.779763310187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45935.779763310187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45935.779763310187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45935.779763310187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45935.779763310187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45935.779763310187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45935.779763310187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45935.779763310187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45935.779763310187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45935.779763310187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45935.779763310187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45935.779763310187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45935.779763310187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45935.779763310187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45935.779763310187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45935.779763310187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45935.779763310187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45935.779763310187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45935.779763310187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45935.779763310187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45935.779763310187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45935.779763310187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45935.779763310187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45935.779763310187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45935.779763310187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45935.779763310187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45935.779763310187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45935.779763310187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45935.779763310187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45935.779763310187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45935.779763310187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45935.779763310187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45935.779763310187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45935.779763310187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45935.779763310187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45935.779763310187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45935.779763310187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45935.779763310187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45935.779763310187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45935.779763310187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45935.779763310187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45935.779763310187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45935.779763310187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45935.779763310187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45935.779763310187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45935.779763310187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45935.779763310187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45935.779763310187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45935.779763310187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45935.779763310187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45935.779763310187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45935.779763310187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45935.779763310187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45935.779763310187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45935.779763310187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45935.779763310187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45935.779763310187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45935.779763310187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45935.779763310187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45935.779763310187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45935.779763310187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45935.779763310187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45935.779763310187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45935.779763310187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45935.779763310187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45935.779763310187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45935.779763310187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45935.779763310187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45935.779763310187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45935.779763310187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45935.779763310187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45935.779763310187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45935.779763310187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45935.779763310187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45935.779763310187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45935.779763310187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45935.779763310187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45935.779763310187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45935.779763310187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45935.779763310187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45935.779763310187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45935.779763310187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45935.779763310187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45935.779763310187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45935.779763310187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45935.779763310187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45935.779763310187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45935.779763310187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45935.779763310187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45935.779763310187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45935.779763310187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45935.779763310187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45935.779763310187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45935.779763310187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45935.779763310187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45935.779763310187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45935.779763310187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45935.779763310187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45935.779763310187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45935.779763310187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45935.779763310187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45935.779763310187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45935.779763310187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45935.779763310187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45935.779763310187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45935.779763310187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45935.779763310187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45935.779763310187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45935.779763310187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45935.779763310187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45935.779763310187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45935.779763310187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45935.779763310187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45935.779763310187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45935.779763310187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45935.779763310187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45935.779763310187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45935.779763310187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45935.779763310187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45935.779763310187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45935.779763310187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45935.779763310187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45935.779763310187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45935.779763310187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45935.779763310187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45935.779763310187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45935.779763310187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45935.779763310187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45935.779763310187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45935.779763310187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45935.779763310187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45935.779763310187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45935.779763310187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45935.779763310187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45935.779763310187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45935.779763310187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45935.779763310187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45935.779763310187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45935.779763310187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45935.779763310187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45935.779763310187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45935.779763310187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45935.779763310187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45935.779763310187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45935.779763310187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45935.779763310187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45935.779763310187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45935.779763310187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45935.779763310187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45935.779763310187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45935.779763310187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45935.779763310187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45935.779763310187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45935.779763310187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45935.779763310187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45935.779763310187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45935.779763310187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45935.779763310187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45935.779763310187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45935.779763310187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45935.779763310187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45935.779763310187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45935.779763310187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45935.779763310187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45935.779763310187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45935.779763310187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45935.779763310187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45935.779763310187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45935.779763310187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45935.779763310187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45935.779763310187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45935.779763310187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45935.779763310187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45935.779763310187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45935.779763310187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45935.779763310187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45935.779763310187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45935.779763310187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45935.779763310187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45935.779763310187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45935.779763310187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45935.779763310187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45935.779763310187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45935.779763310187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45935.779763310187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45935.779763310187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45935.779763310187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45935.779763310187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45935.779763310187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45935.779763310187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45935.779763310187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45935.779763310187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45935.779763310187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45935.779763310187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45935.779763310187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45935.779763310187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45935.779763310187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45935.779763310187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45935.779763310187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45935.779763310187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45935.779763310187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45935.779763310187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45935.779763310187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45935.779763310187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45935.779763310187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45935.779763310187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45935.779763310187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45935.779763310187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45935.779763310187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45935.779763310187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45935.779763310187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45935.779763310187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45935.779763310187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45935.779763310187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45935.779763310187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45935.779763310187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45935.779763310187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45935.779763310187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45935.779763310187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45935.779763310187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45935.779763310187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45935.779763310187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45935.779763310187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45935.779763310187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45935.779763310187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45935.779763310187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45935.779763310187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45935.779763310187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45935.779763310187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45935.779763310187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45935.779763310187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45935.779763310187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45935.779763310187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45935.779763310187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45935.779763310187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45935.779763310187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45935.779763310187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45935.779763310187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45935.779763310187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45935.779763310187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45935.779763310187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45935.779763310187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45935.779763310187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45935.779763310187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45935.779763310187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45935.779763310187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45935.779763310187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45935.779763310187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45935.779763310187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45935.779763310187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45935.779763310187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45935.779763310187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45935.779763310187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45935.779763310187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45935.779763310187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45935.779763310187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45935.779763310187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45935.779763310187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45935.779763310187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45935.779763310187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45935.779763310187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45935.779763310187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45935.779763310187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45935.779763310187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45935.779763310187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45935.779763310187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45935.779763310187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45935.779763310187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45935.779763310187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45935.779763310187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45935.779763310187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45935.779763310187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45935.779763310187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45935.779763310187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45935.779763310187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45935.779763310187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45935.779763310187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45935.779763310187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45935.779763310187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45935.779763310187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45935.779763310187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45935.779763310187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45935.779763310187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45935.779763310187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45935.779763310187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45935.779763310187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45935.779763310187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45935.779763310187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45935.779763310187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45935.779763310187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45935.779763310187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45935.779763310187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45935.779763310187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45935.779763310187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45935.779763310187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45935.779763310187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45935.779763310187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45935.779763310187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45935.779763310187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45935.779763310187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45935.779763310187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45935.779763310187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45935.779763310187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45935.779763310187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45935.779763310187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45935.779763310187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45935.779763310187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45935.779763310187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45935.779763310187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45935.779763310187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45935.779763310187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45935.779763310187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45935.779763310187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45935.779763310187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45935.779763310187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45935.779763310187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45935.779763310187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45935.779763310187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45935.779763310187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45935.779763310187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45935.779763310187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45935.779763310187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45935.779763310187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45935.779763310187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45935.779763310187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45935.779763310187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45935.779763310187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45935.779763310187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45935.779763310187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45935.779763310187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45935.779763310187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45935.779763310187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45935.779763310187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45935.779763310187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45935.779763310187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45935.779763310187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45935.779763310187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45935.779763310187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45935.779763310187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45935.779763310187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45935.779763310187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45935.779763310187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45935.779763310187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45935.779763310187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45935.779763310187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45935.779763310187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45935.779763310187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45935.779763310187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45935.779763310187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45935.779763310187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45935.779763310187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45935.779763310187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45935.779763310187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45935.779763310187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45935.779763310187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45935.779763310187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45935.779763310187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45935.779763310187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45935.779763310187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45935.779763310187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45935.779763310187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45935.779763310187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45935.779763310187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45935.779763310187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45935.779763310187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45935.779763310187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45935.779763310187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45935.779763310187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45935.779763310187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45935.779763310187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45935.779763310187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45935.779763310187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45935.779763310187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45935.779763310187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45935.779763310187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45935.779763310187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45935.779763310187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45935.779763310187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45935.779763310187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45935.779763310187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45935.779763310187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45935.779763310187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45935.779763310187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45935.779763310187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45935.779763310187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45935.779763310187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45935.779763310187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45935.779763310187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45935.779763310187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45935.779763310187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45935.779763310187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45935.779763310187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45935.779763310187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45935.779763310187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45935.779763310187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45935.779763310187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45935.779763310187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45935.779763310187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45935.779763310187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45935.779763310187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45935.779763310187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45935.779763310187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45935.779763310187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45935.779763310187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45935.779763310187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45935.779763310187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45935.779763310187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45935.779763310187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45935.779763310187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45935.779763310187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45935.779763310187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45935.779763310187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45935.779763310187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45935.779763310187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45935.779763310187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45935.779763310187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45935.779763310187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45935.779763310187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45935.779763310187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45935.779763310187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45935.779763310187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45935.779763310187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45935.779763310187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45935.779763310187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45935.779763310187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45935.779763310187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45935.779763310187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45935.779763310187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45935.779763310187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45935.779763310187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45935.779763310187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45935.779763310187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45935.779763310187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45935.779763310187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45935.779763310187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45935.779763310187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45935.779763310187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45935.779763310187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45935.779763310187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45935.779763310187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45935.779763310187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45935.779763310187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45935.779763310187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45935.779763310187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45935.779763310187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45935.779763310187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45935.779763310187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45935.779763310187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45935.779763310187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45935.779763310187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45935.779763310187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45935.779763310187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45935.779763310187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45935.779763310187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45935.779763310187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45935.779763310187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45935.779763310187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45935.779763310187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45935.779763310187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45935.779763310187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45935.779763310187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45935.779763310187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45935.779763310187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45935.779763310187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45935.779763310187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45935.779763310187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45935.779763310187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45935.779763310187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45935.779763310187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45935.779763310187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45935.779763310187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45935.779763310187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45935.779763310187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45935.779763310187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45935.779763310187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45935.779763310187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45935.779763310187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45935.779763310187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45935.779763310187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45935.779763310187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45935.779763310187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45935.779763310187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45935.779763310187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45935.779763310187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45935.779763310187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45935.779763310187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45935.779763310187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45935.779763310187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45935.779763310187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45935.779763310187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45935.779763310187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45935.779763310187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45935.779763310187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45935.779763310187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45935.779763310187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45935.779763310187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45935.779763310187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45935.779763310187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45935.779763310187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45935.779763310187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45935.779763310187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45935.779763310187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45935.779763310187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45935.779763310187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45935.779763310187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45935.779763310187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45935.779763310187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45935.779763310187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45935.779763310187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45935.779763310187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45935.779763310187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45935.779763310187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45935.779763310187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45935.779763310187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45935.779763310187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45935.779763310187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45935.779763310187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45935.779763310187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45935.779763310187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45935.779763310187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45935.779763310187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45935.779763310187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45935.779763310187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45935.779763310187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45935.779763310187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45935.779763310187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45935.779763310187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45935.779763310187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45935.779763310187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45935.779763310187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45935.779763310187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45935.779763310187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45935.779763310187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45935.779763310187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45935.779763310187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45935.779763310187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45935.779763310187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45935.779763310187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45935.779763310187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45935.779763310187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45935.779763310187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45935.779763310187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45935.779763310187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45935.779763310187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45935.779763310187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45935.779763310187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45935.779763310187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45935.779763310187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45935.779763310187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45935.779763310187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45935.779763310187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45935.779763310187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45935.779763310187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45935.779763310187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45935.779763310187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45935.779763310187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45935.779763310187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45935.779763310187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45935.779763310187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45935.779763310187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45935.779763310187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45935.779763310187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45935.779763310187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45935.779763310187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45935.779763310187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45935.779763310187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45935.779763310187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45935.779763310187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45935.779763310187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45935.779763310187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45935.779763310187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45935.779763310187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45935.779763310187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45935.779763310187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45935.779763310187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45935.779763310187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45935.779763310187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45935.779763310187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45935.779763310187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45935.779763310187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45935.779763310187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45935.779763310187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45935.779763310187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45935.779763310187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45935.779763310187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45935.779763310187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45935.779763310187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45935.779763310187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45935.779763310187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45935.779763310187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45935.779763310187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45935.779763310187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45935.779763310187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45935.779763310187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45935.779763310187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45935.779763310187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45935.779763310187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45935.779763310187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45935.779763310187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45935.779763310187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45935.779763310187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45935.779763310187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45935.779763310187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45935.779763310187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45935.779763310187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45935.779763310187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45935.779763310187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45935.779763310187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45935.779763310187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45935.779763310187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45935.779763310187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45935.779763310187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45935.779763310187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45935.779763310187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45935.779763310187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45935.779763310187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45935.779763310187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45935.779763310187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45935.779763310187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45935.779763310187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45935.779763310187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45935.779763310187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45935.779763310187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45935.779763310187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45935.779763310187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45935.779763310187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45935.779763310187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45935.779763310187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45935.779763310187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45935.779763310187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45935.779763310187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45935.779763310187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45935.779763310187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45935.779763310187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45935.779763310187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45935.779763310187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45935.779763310187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45935.779763310187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45935.779763310187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45935.779763310187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45935.779763310187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45935.779763310187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45935.779763310187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45935.779763310187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45935.779763310187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45935.779763310187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45935.779763310187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45935.779763310187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45935.779763310187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45935.779763310187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45935.779763310187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45935.779763310187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45935.779763310187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45935.779763310187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45935.779763310187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45935.779763310187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45935.779763310187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45935.779763310187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45935.779763310187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45935.779763310187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45935.779763310187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45935.779763310187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45935.779763310187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45935.779763310187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45935.779763310187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45935.779763310187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45935.779763310187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45935.779763310187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45935.779763310187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45935.779763310187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45935.779763310187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45935.779763310187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45935.779763310187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45935.779763310187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45935.779763310187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45935.779763310187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45935.779763310187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45935.779763310187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45935.779763310187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45935.779763310187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45935.779763310187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45935.779763310187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45935.779763310187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45935.779763310187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45935.779763310187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45935.779763310187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45935.779763310187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45935.779763310187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45935.779763310187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45935.779763310187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45935.779763310187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45935.779763310187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45935.779763310187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45935.779763310187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45935.779763310187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45935.779763310187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45935.779763310187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45935.779763310187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45935.779763310187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45935.779763310187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45935.779763310187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45935.779763310187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45935.779763310187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45935.779763310187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45935.779763310187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45935.779763310187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45935.779763310187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45935.779763310187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45935.779763310187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45935.779763310187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45935.779763310187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45935.779763310187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45935.779763310187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45935.779763310187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45935.779763310187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45935.779763310187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45935.779763310187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45935.779763310187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45935.779763310187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45935.779763310187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45935.779763310187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45935.779763310187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45935.779763310187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45935.779763310187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45935.779763310187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45935.779763310187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45935.779763310187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45935.779763310187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45935.779763310187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45935.779763310187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45935.779763310187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45935.779763310187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45935.779763310187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45935.779763310187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45935.779763310187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45935.779763310187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45935.779763310187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45935.779763310187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45935.779763310187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45935.779763310187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45935.779763310187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45935.779763310187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45935.779763310187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45935.779763310187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45935.779763310187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45935.779763310187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45935.779763310187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45935.779763310187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45935.779763310187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45935.779763310187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45935.779763310187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45935.779763310187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45935.779763310187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45935.779763310187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45935.779763310187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45935.779763310187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45935.779763310187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45935.779763310187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45935.779763310187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45935.779763310187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45935.779763310187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45935.779763310187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45935.779763310187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45935.779763310187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45935.779763310187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45935.779763310187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45935.779763310187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45935.779763310187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45935.779763310187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45935.779763310187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45935.779763310187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45935.779763310187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45935.779763310187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45935.779763310187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45935.779763310187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45935.779763310187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45935.779763310187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45935.779763310187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45935.779763310187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45935.779763310187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45935.779763310187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45935.779763310187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45935.779763310187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45935.779763310187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45935.779763310187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45935.779763310187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45935.779763310187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45935.779763310187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45935.779763310187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45935.779763310187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45935.779763310187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45935.779763310187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45935.779763310187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45935.779763310187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45935.779763310187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45935.779763310187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45935.779763310187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45935.779763310187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45935.779763310187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45935.779763310187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45935.779763310187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45935.779763310187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45935.779763310187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45935.779763310187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45935.779763310187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45935.779763310187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45935.779763310187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45935.779763310187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45935.779763310187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45935.779763310187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45935.779763310187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45935.779763310187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45935.779763310187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45935.779763310187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45935.779763310187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45935.779763310187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45935.779763310187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45935.779763310187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45935.779763310187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45935.779763310187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45935.779763310187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45935.779763310187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45935.779763310187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45935.779763310187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45935.779763310187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45935.779763310187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45935.779763310187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45935.779763310187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45935.779763310187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45935.779763310187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45935.779763310187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45935.779763310187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45935.779763310187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45935.779763310187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45935.779763310187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45935.779763310187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45935.779763310187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45935.779763310187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45935.779763310187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45935.779763310187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45935.779763310187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45935.779763310187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45935.779763310187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45935.779763310187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45935.779763310187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45935.779763310187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45935.779763310187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45935.779763310187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45935.779763310187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45935.779763310187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45935.779763310187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45935.779763310187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45935.779763310187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45935.779763310187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45935.779763310187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45935.779763310187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45935.779763310187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45935.779763310187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45935.779763310187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45935.779763310187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45935.779763310187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45935.779763310187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45935.779763310187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45935.779763310187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45935.779763310187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45935.779763310187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45935.779763310187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45935.779763310187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45935.779763310187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45935.779763310187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45935.779763310187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45935.779763310187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45935.779763310187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45935.779763310187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45935.779763310187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45935.779763310187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45935.779763310187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45935.779763310187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45935.779763310187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45935.779763310187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45935.779763310187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45935.779763310187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45935.779763310187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45935.779763310187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45935.779763310187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45935.779763310187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45935.779763310187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45935.779763310187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45935.779763310187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45935.779763310187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45935.779763310187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45935.779763310187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45935.779763310187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45935.779763310187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45935.779763310187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45935.779763310187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45935.779763310187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45935.779763310187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45935.779763310187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45935.779763310187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45935.779763310187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45935.779763310187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45935.779763310187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45935.779763310187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45935.779763310187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45935.779763310187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45935.779763310187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45935.779763310187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45935.779763310187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45935.779763310187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45935.779763310187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45935.779763310187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45935.779763310187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45935.779763310187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45935.779763310187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45935.779763310187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45935.779763310187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45935.779763310187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45935.779763310187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45935.779763310187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45935.779763310187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45935.779763310187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45935.779763310187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45935.779763310187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45935.779763310187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45935.779763310187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45935.779763310187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45935.779763310187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45935.779763310187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45935.779763310187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45935.779763310187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45935.779763310187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45935.779763310187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45935.779763310187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45935.779763310187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45935.779763310187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45935.779763310187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45935.779763310187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45935.779763310187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45935.779763310187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45935.779763310187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45935.779763310187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45935.779763310187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45935.779763310187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45935.779763310187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45935.779763310187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45935.779763310187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45935.779763310187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45935.779763310187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45935.779763310187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45935.779763310187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45935.779763310187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45935.779763310187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45935.779763310187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45935.779763310187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45935.779763310187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45935.779763310187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45935.779763310187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45935.779763310187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45935.779763310187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45935.779763310187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45935.779763310187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45935.779763310187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45935.779763310187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45935.779763310187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45935.779763310187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45935.779763310187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45935.779763310187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45935.779763310187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45935.779763310187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45935.779763310187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45935.779763310187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45935.779763310187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45935.779763310187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45935.779763310187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45935.779763310187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45935.779763310187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45935.779763310187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45935.779763310187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45935.779763310187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45935.779763310187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45935.779763310187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45935.779763310187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45935.779763310187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45935.779763310187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45935.779763310187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45935.779763310187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45935.779763310187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45935.779763310187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45935.779763310187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45935.779763310187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45935.779763310187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45935.779763310187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45935.779763310187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45935.779763310187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45935.779763310187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45935.779763310187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45935.779763310187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45935.779763310187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45935.779763310187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45935.779763310187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45935.779763310187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45935.779763310187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45935.779763310187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45935.779763310187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45935.779763310187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45935.779763310187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45935.779763310187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45935.779763310187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45935.779763310187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45935.779763310187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45935.779763310187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45935.779763310187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45935.779763310187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45935.779763310187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45935.779763310187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45935.779763310187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45935.779763310187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45935.779763310187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45935.779763310187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45935.779763310187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45935.779763310187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45935.779763310187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45935.779763310187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45935.779763310187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45935.779763310187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45935.779763310187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45935.779763310187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45935.779763310187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45935.779763310187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45935.779763310187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45935.779763310187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45935.779763310187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45935.779763310187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45935.779763310187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45935.779763310187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45935.779763310187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45935.779763310187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45935.779763310187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45935.779763310187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45935.779763310187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45935.779763310187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45935.779763310187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45935.779763310187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45935.779763310187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45935.779763310187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45935.779763310187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45935.779763310187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45935.779763310187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45935.779763310187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45935.779763310187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45935.779763310187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45935.779763310187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45935.779763310187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45935.779763310187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45935.779763310187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45935.779763310187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45935.779763310187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45935.779763310187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45935.779763310187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45935.779763310187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45935.779763310187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45935.779763310187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45935.779763310187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45935.779763310187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45935.779763310187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45935.779763310187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45935.779763310187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45935.779763310187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45935.779763310187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45935.779763310187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45935.779763310187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45935.779763310187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45935.779763310187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45935.779763310187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45935.779763310187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45935.779763310187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45935.779763310187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45935.779763310187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45935.779763310187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45935.779763310187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45935.779763310187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45935.779763310187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45935.779763310187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45935.779763310187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45935.779763310187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45935.779763310187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45935.779763310187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45935.779763310187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45935.779763310187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45935.779763310187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45935.779763310187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45935.779763310187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45935.779763310187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45935.779763310187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45935.779763310187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45935.779763310187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45935.779763310187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45935.779763310187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E15" sqref="E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232.29904548610648</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0.62281863425596384</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0.25649918981071096</v>
      </c>
      <c r="H4" s="113">
        <v>45935.516099537039</v>
      </c>
      <c r="I4" s="110" t="str">
        <f>IFERROR(VLOOKUP(D4,DB!A:F,6,0),"")</f>
        <v>Generator-SG</v>
      </c>
      <c r="J4" s="110" t="str">
        <f>IFERROR(VLOOKUP(D4,DB!A:G,7,0),"")</f>
        <v>Dead</v>
      </c>
      <c r="K4" s="115" t="s">
        <v>39061</v>
      </c>
      <c r="L4" s="107" t="str">
        <f>IFERROR(VLOOKUP(D4,DB!A:I,9,0),"")</f>
        <v>Latis</v>
      </c>
    </row>
    <row r="5" spans="1:16" ht="15" customHeight="1">
      <c r="A5" s="110"/>
      <c r="B5" s="110" t="str">
        <f>IFERROR(VLOOKUP(D5,DB!A:K,11,0),"")</f>
        <v/>
      </c>
      <c r="C5" s="111">
        <v>1</v>
      </c>
      <c r="D5" s="107"/>
      <c r="E5" s="112" t="s">
        <v>38964</v>
      </c>
      <c r="F5" s="113"/>
      <c r="G5" s="114">
        <f ca="1">IFERROR(NOW()-F5,"")</f>
        <v>45935.779763078703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45935.779763078703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45935.779763078703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45935.779763078703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45935.779763078703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45935.779763078703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45935.779763078703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45935.779763078703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45935.779763078703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45935.779763078703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45935.779763078703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45935.779763078703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45935.779763078703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45935.779763078703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45935.779763078703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45935.779763078703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45935.779763078703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45935.779763078703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45935.779763078703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45935.779763078703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45935.779763078703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45935.779763078703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45935.779763078703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45935.779763078703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45935.779763078703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45935.779763078703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45935.779763078703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45935.779763078703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45935.779763078703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45935.779763078703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45935.779763078703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45935.779763078703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45935.779763078703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45935.779763078703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45935.779763078703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45935.779763078703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45935.779763078703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45935.779763078703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45935.779763078703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45935.779763078703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45935.779763078703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45935.779763078703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45935.779763078703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45935.779763078703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45935.779763078703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45935.779763078703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45935.779763078703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45935.779763078703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45935.779763078703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45935.779763078703</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43.947703124998952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9.5908857638860354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45935.779763078703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45935.779763078703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45935.779763078703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45935.779763078703</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45935.779763078703</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45935.779763078703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45935.779763078703</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45935.779763078703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45935.779763078703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45935.779763078703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45935.779763078703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45935.779763078703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45935.779763078703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45935.779763078703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45935.779763078703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45935.779763078703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45935.779763078703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45935.779763078703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45935.779763078703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45935.779763078703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45935.779763078703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45935.779763078703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45935.779763078703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45935.779763078703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45935.779763078703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45935.779763078703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45935.779763078703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45935.779763078703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45935.779763078703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45935.779763078703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45935.779763078703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45935.779763078703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45935.779763078703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45935.779763078703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45935.779763078703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45935.779763078703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45935.779763078703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45935.779763078703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45935.779763078703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45935.779763078703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45935.779763078703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45935.779763078703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45935.779763078703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45935.779763078703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45935.779763078703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45935.779763078703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45935.779763078703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45935.779763078703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45935.779763078703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45935.779763078703</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45935.779763078703</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45935.779763078703</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45935.779763078703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45935.779763078703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45935.779763078703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45935.779763078703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45935.779763078703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45935.779763078703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45935.779763078703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45935.779763078703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45935.779763078703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45935.779763078703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45935.779763078703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45935.779763078703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45935.779763078703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45935.779763078703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45935.779763078703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45935.779763078703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45935.779763078703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45935.779763078703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45935.779763078703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45935.779763078703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45935.779763078703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45935.779763078703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45935.779763078703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45935.779763078703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45935.779763078703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45935.779763078703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45935.779763078703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45935.779763078703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45935.779763078703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45935.779763078703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45935.779763078703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45935.779763078703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45935.779763078703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45935.779763078703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45935.779763078703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45935.779763078703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45935.779763078703</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45935.779763078703</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45935.779763078703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45935.779763078703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45935.779763078703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45935.779763078703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45935.779763078703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45935.779763078703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45935.779763078703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45935.779763078703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45935.779763078703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45935.779763078703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45935.779763078703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45935.779763078703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45935.779763078703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45935.779763078703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45935.779763078703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45935.779763078703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45935.779763078703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45935.779763078703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45935.779763078703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45935.779763078703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45935.779763078703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45935.779763078703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45935.779763078703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45935.779763078703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45935.779763078703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45935.779763078703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45935.779763078703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45935.779763078703</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45935.779763078703</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45935.779763078703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45935.779763078703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45935.779763078703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45935.779763078703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45935.779763078703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45935.779763078703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45935.779763078703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45935.779763078703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45935.779763078703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45935.779763078703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45935.779763078703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45935.779763078703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45935.779763078703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45935.779763078703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45935.779763078703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45935.779763078703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45935.779763078703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45935.779763078703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45935.779763078703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45935.779763078703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45935.779763078703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45935.779763078703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45935.779763078703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45935.779763078703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45935.779763078703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45935.779763078703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45935.779763078703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45935.779763078703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45935.779763078703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45935.779763078703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45935.779763078703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45935.779763078703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45935.779763078703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45935.779763078703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45935.779763078703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45935.779763078703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45935.779763078703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45935.779763078703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45935.779763078703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45935.779763078703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45935.779763078703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45935.779763078703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45935.779763078703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45935.779763078703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45935.779763078703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45935.779763078703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45935.779763078703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45935.779763078703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45935.779763078703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45935.779763078703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45935.779763078703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45935.779763078703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45935.779763078703</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45935.779763078703</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9.006915856480191</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45935.779763078703</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1.8987908564813551</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0.83751770832896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0.18074687499756692</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2</v>
      </c>
      <c r="D7" s="120" t="s">
        <v>38905</v>
      </c>
      <c r="E7" s="137" t="s">
        <v>38964</v>
      </c>
      <c r="F7" s="124">
        <v>45935.748842592591</v>
      </c>
      <c r="G7" s="89">
        <f ca="1">IFERROR(NOW()-F7,"-")</f>
        <v>3.0920486111426726E-2</v>
      </c>
      <c r="H7" s="124">
        <v>45935.731712962966</v>
      </c>
      <c r="I7" s="120" t="str">
        <f>IFERROR(VLOOKUP(D7,DB!A:F,6,0),"")</f>
        <v>SCECO</v>
      </c>
      <c r="J7" s="120" t="str">
        <f>IFERROR(VLOOKUP(D7,DB!A:G,7,0),"")</f>
        <v>Vandalized</v>
      </c>
      <c r="K7" s="125" t="s">
        <v>39075</v>
      </c>
      <c r="L7" s="126" t="str">
        <f>IFERROR(VLOOKUP(D7,DB!A:I,9,0),"")</f>
        <v>Latis</v>
      </c>
    </row>
    <row r="8" spans="1:16383" ht="31.5" customHeight="1">
      <c r="A8" s="121"/>
      <c r="B8" s="120" t="str">
        <f>IFERROR(VLOOKUP(D8,DB!A:K,11,0),"")</f>
        <v/>
      </c>
      <c r="C8" s="122"/>
      <c r="D8" s="120"/>
      <c r="E8" s="123"/>
      <c r="F8" s="124"/>
      <c r="G8" s="89">
        <f ca="1">IFERROR(NOW()-F8,"-")</f>
        <v>45935.779763078703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45935.779763078703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45935.779763078703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45935.779763078703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45935.779763078703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45935.779763078703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45935.779763078703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45935.779763078703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45935.779763078703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45935.779763078703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45935.779763078703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45935.779763078703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45935.779763078703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45935.779763078703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45935.779763078703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45935.779763078703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45935.779763078703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45935.779763078703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45935.779763078703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45935.779763078703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45935.779763078703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45935.779763078703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45935.779763078703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45935.779763078703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45935.779763078703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45935.779763078703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45935.779763078703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45935.779763078703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45935.779763078703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45935.779763078703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45935.779763078703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45935.779763078703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45935.779763078703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45935.779763078703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45935.779763078703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45935.779763078703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45935.779763078703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45935.779763078703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45935.779763078703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45935.779763078703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45935.779763078703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45935.779763078703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45935.779763078703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45935.779763078703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45935.779763078703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45935.779763078703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45935.779763078703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45935.779763078703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45935.779763078703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45935.779763078703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45935.779763078703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45935.779763078703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45935.779763078703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45935.779763078703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45935.779763078703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45935.779763078703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45935.779763078703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45935.779763078703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45935.779763078703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45935.779763078703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45935.779763078703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45935.779763078703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45935.779763078703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45935.779763078703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45935.779763078703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45935.779763078703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45935.779763078703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45935.779763078703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45935.779763078703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45935.779763078703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45935.779763078703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45935.779763078703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45935.779763078703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45935.779763078703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45935.779763078703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45935.779763078703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45935.779763078703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45935.779763078703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45935.779763078703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45935.779763078703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45935.779763078703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45935.779763078703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45935.779763078703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45935.779763078703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45935.779763078703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45935.779763078703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45935.779763078703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45935.779763078703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45935.779763078703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45935.779763078703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45935.779763078703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45935.779763078703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45935.779763078703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45935.779763078703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45935.779763078703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45935.779763078703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45935.779763078703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45935.779763078703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45935.779763078703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45935.779763078703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45935.779763078703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45935.779763078703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45935.779763078703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45935.779763078703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45935.779763078703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45935.779763078703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45935.779763078703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45935.779763078703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45935.779763078703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45935.779763078703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45935.779763078703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45935.779763078703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45935.779763078703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45935.779763078703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45935.779763078703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45935.779763078703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45935.779763078703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45935.779763078703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45935.779763078703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45935.779763078703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45935.779763078703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45935.779763078703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45935.779763078703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45935.779763078703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45935.779763078703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45935.779763078703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45935.779763078703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45935.779763078703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45935.779763078703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45935.779763078703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45935.779763078703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45935.779763078703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45935.779763078703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45935.779763078703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45935.779763078703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45935.779763078703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45935.779763078703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45935.779763078703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45935.779763078703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45935.779763078703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45935.779763078703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45935.779763078703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45935.779763078703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45935.779763078703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45935.779763078703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45935.779763078703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45935.779763078703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45935.779763078703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45935.779763078703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45935.779763078703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45935.779763078703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45935.779763078703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45935.779763078703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45935.779763078703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45935.779763078703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45935.779763078703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45935.779763078703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45935.779763078703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45935.779763078703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45935.779763078703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45935.779763078703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45935.779763078703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45935.779763078703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45935.779763078703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45935.779763078703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45935.779763078703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45935.779763078703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45935.779763078703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45935.779763078703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45935.779763078703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45935.779763078703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45935.779763078703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45935.779763078703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45935.779763078703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45935.779763078703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45935.779763078703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45935.779763078703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45935.779763078703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45935.779763078703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45935.779763078703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45935.779763078703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45935.779763078703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45935.779763078703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45935.779763078703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45935.779763078703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45935.779763078703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45935.779763078703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45935.779763078703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45935.779763078703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45935.779763078703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45935.779763078703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45935.779763078703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45935.779763078703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45935.779763078703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45935.779763078703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45935.779763078703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45935.779763078703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45935.779763078703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45935.779763078703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45935.779763078703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45935.779763078703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45935.779763078703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45935.779763078703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45935.779763078703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45935.779763078703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45935.779763078703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45935.779763078703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45935.779763078703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45935.779763078703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45935.779763078703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45935.779763078703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45935.779763078703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45935.779763078703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45935.779763078703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45935.779763078703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45935.779763078703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45935.779763078703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45935.779763078703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45935.779763078703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45935.779763078703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45935.779763078703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45935.779763078703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45935.779763078703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45935.779763078703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45935.779763078703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45935.779763078703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45935.779763078703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45935.779763078703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45935.779763078703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45935.779763078703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45935.779763078703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45935.779763078703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45935.779763078703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45935.779763078703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45935.779763078703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45935.779763078703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45935.779763078703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45935.779763078703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45935.779763078703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45935.779763078703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45935.779763078703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45935.779763078703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45935.779763078703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45935.779763078703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45935.779763078703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45935.779763078703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45935.779763078703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45935.779763078703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45935.779763078703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45935.779763078703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45935.779763078703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45935.779763078703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45935.779763078703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45935.779763078703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45935.779763078703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45935.779763078703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45935.779763078703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45935.779763078703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45935.779763078703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45935.779763078703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45935.779763078703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45935.779763078703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45935.779763078703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45935.779763078703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45935.779763078703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45935.779763078703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45935.779763078703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45935.779763078703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45935.779763078703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45935.779763078703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45935.779763078703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45935.779763078703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45935.779763310187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45935.779763310187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45935.779763310187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45935.779763310187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45935.779763310187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45935.779763310187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45935.779763310187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45935.779763310187</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2025-10-05T15:43:04Z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